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765"/>
  </bookViews>
  <sheets>
    <sheet name="封-2 招标控制价" sheetId="4" r:id="rId1"/>
    <sheet name="汇总表" sheetId="5" r:id="rId2"/>
    <sheet name="清单表" sheetId="6" r:id="rId3"/>
  </sheets>
  <definedNames>
    <definedName name="_xlnm.Print_Titles" localSheetId="2">清单表!$1:$3</definedName>
  </definedNames>
  <calcPr calcId="124519"/>
</workbook>
</file>

<file path=xl/calcChain.xml><?xml version="1.0" encoding="utf-8"?>
<calcChain xmlns="http://schemas.openxmlformats.org/spreadsheetml/2006/main">
  <c r="C6" i="5"/>
  <c r="C5"/>
  <c r="C4"/>
  <c r="H259" i="6"/>
  <c r="H242"/>
  <c r="H124"/>
  <c r="H4"/>
  <c r="H258"/>
  <c r="H257"/>
  <c r="H256"/>
  <c r="H255"/>
  <c r="H254"/>
  <c r="H253"/>
  <c r="H252"/>
  <c r="H251"/>
  <c r="H250"/>
  <c r="H249"/>
  <c r="H248"/>
  <c r="H247"/>
  <c r="H246"/>
  <c r="H245"/>
  <c r="H244"/>
  <c r="H243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C10" i="5"/>
  <c r="C3" i="4" s="1"/>
</calcChain>
</file>

<file path=xl/sharedStrings.xml><?xml version="1.0" encoding="utf-8"?>
<sst xmlns="http://schemas.openxmlformats.org/spreadsheetml/2006/main" count="761" uniqueCount="177">
  <si>
    <t>封-2</t>
  </si>
  <si>
    <t/>
  </si>
  <si>
    <t>招标控制价</t>
  </si>
  <si>
    <t>(小写):</t>
  </si>
  <si>
    <t>(大写):</t>
  </si>
  <si>
    <t>招  标  人：</t>
  </si>
  <si>
    <t>工程造价_x000D_
咨 询 人：</t>
  </si>
  <si>
    <t>(单位盖章)</t>
  </si>
  <si>
    <t>(单位资质专用章)</t>
  </si>
  <si>
    <t>法定代理人_x000D_
  或其授权人：</t>
  </si>
  <si>
    <t>法定代理人_x000D_
或其授权人：</t>
  </si>
  <si>
    <t>(签字或盖章)</t>
  </si>
  <si>
    <t>编  制  人：</t>
  </si>
  <si>
    <t>复  核  人：</t>
  </si>
  <si>
    <t>(造价人员签字盖专用章)</t>
  </si>
  <si>
    <t>(造价工程师签字盖专用章)</t>
  </si>
  <si>
    <t>时间：       年   月   日</t>
  </si>
  <si>
    <t>预算汇总表</t>
  </si>
  <si>
    <t>序号</t>
  </si>
  <si>
    <t>项目名称</t>
  </si>
  <si>
    <t>合计（元）</t>
  </si>
  <si>
    <t>备注</t>
  </si>
  <si>
    <t>一</t>
  </si>
  <si>
    <t>二</t>
  </si>
  <si>
    <t>合     计</t>
  </si>
  <si>
    <t>项目清单表</t>
  </si>
  <si>
    <t>品名</t>
  </si>
  <si>
    <t>规格</t>
  </si>
  <si>
    <t>参考品牌</t>
  </si>
  <si>
    <t>数量</t>
  </si>
  <si>
    <t>单位</t>
  </si>
  <si>
    <t>单价（元）</t>
  </si>
  <si>
    <t>金额（元）</t>
  </si>
  <si>
    <t>电气物资类</t>
  </si>
  <si>
    <t>日光灯管</t>
  </si>
  <si>
    <t>20W</t>
  </si>
  <si>
    <t>电工</t>
  </si>
  <si>
    <t>根</t>
  </si>
  <si>
    <t>佛山照明</t>
  </si>
  <si>
    <t>飞利浦</t>
  </si>
  <si>
    <t>40W</t>
  </si>
  <si>
    <t>T5灯管</t>
  </si>
  <si>
    <t>28W</t>
  </si>
  <si>
    <t>佛山</t>
  </si>
  <si>
    <t>启辉器</t>
  </si>
  <si>
    <t>25只装</t>
  </si>
  <si>
    <t>中资</t>
  </si>
  <si>
    <t>铜芯镇流器</t>
  </si>
  <si>
    <t>鑫川</t>
  </si>
  <si>
    <t>个</t>
  </si>
  <si>
    <t>渝丰</t>
  </si>
  <si>
    <t>一拖二LED</t>
  </si>
  <si>
    <t>一拖三LED</t>
  </si>
  <si>
    <t>一拖一镇流器</t>
  </si>
  <si>
    <t>一拖二镇流器</t>
  </si>
  <si>
    <t>电子灯座</t>
  </si>
  <si>
    <t>LED吸顶灯</t>
  </si>
  <si>
    <t>25W</t>
  </si>
  <si>
    <t>欧普</t>
  </si>
  <si>
    <t>LED光源</t>
  </si>
  <si>
    <t>36W</t>
  </si>
  <si>
    <t>节能灯</t>
  </si>
  <si>
    <t>15W/50个</t>
  </si>
  <si>
    <t>正泰</t>
  </si>
  <si>
    <t>件</t>
  </si>
  <si>
    <t>利郎</t>
  </si>
  <si>
    <t>空开</t>
  </si>
  <si>
    <t>1P/63A</t>
  </si>
  <si>
    <t>盒（12个）</t>
  </si>
  <si>
    <t>西蒙</t>
  </si>
  <si>
    <t>2P/63A</t>
  </si>
  <si>
    <t>盒（10个）</t>
  </si>
  <si>
    <t>3P/63A</t>
  </si>
  <si>
    <t>盒（5个）</t>
  </si>
  <si>
    <t>空开盒</t>
  </si>
  <si>
    <t>2P</t>
  </si>
  <si>
    <t>飞淼</t>
  </si>
  <si>
    <t>3P</t>
  </si>
  <si>
    <t>100A3P</t>
  </si>
  <si>
    <t>德力西</t>
  </si>
  <si>
    <t>电胶布</t>
  </si>
  <si>
    <t>铜芯护套线</t>
  </si>
  <si>
    <t>2*1.5</t>
  </si>
  <si>
    <t>圈</t>
  </si>
  <si>
    <t>天虹</t>
  </si>
  <si>
    <t>黄石</t>
  </si>
  <si>
    <t>2*2.5</t>
  </si>
  <si>
    <t>2*4</t>
  </si>
  <si>
    <t>多股单芯线</t>
  </si>
  <si>
    <t>线槽</t>
  </si>
  <si>
    <t>中财</t>
  </si>
  <si>
    <t>维斯顿</t>
  </si>
  <si>
    <t>中咨</t>
  </si>
  <si>
    <t>明装插座</t>
  </si>
  <si>
    <t>16A</t>
  </si>
  <si>
    <t>公牛</t>
  </si>
  <si>
    <t>10A</t>
  </si>
  <si>
    <t>86暗装插座</t>
  </si>
  <si>
    <t>86暗装一开</t>
  </si>
  <si>
    <t>86暗装二开</t>
  </si>
  <si>
    <t>118暗装四开</t>
  </si>
  <si>
    <t>118暗装一开</t>
  </si>
  <si>
    <t>118暗装二开</t>
  </si>
  <si>
    <t>118暗装六孔</t>
  </si>
  <si>
    <t>118暗装九孔</t>
  </si>
  <si>
    <t>线卡</t>
  </si>
  <si>
    <t>8--12</t>
  </si>
  <si>
    <t>灵通</t>
  </si>
  <si>
    <t>盒</t>
  </si>
  <si>
    <t>线管</t>
  </si>
  <si>
    <t>DN20</t>
  </si>
  <si>
    <t>波纹管</t>
  </si>
  <si>
    <t>米</t>
  </si>
  <si>
    <t>给排水物资类</t>
  </si>
  <si>
    <t>PPR水管</t>
  </si>
  <si>
    <t>20/4m</t>
  </si>
  <si>
    <t>金牛</t>
  </si>
  <si>
    <t>25/4m</t>
  </si>
  <si>
    <t>32/4m</t>
  </si>
  <si>
    <t>40/4m</t>
  </si>
  <si>
    <t>50/4m</t>
  </si>
  <si>
    <t>PPR弯头</t>
  </si>
  <si>
    <t>PPR三通</t>
  </si>
  <si>
    <t>PPR直接</t>
  </si>
  <si>
    <t>PPR活接</t>
  </si>
  <si>
    <t>小便感应器</t>
  </si>
  <si>
    <t>郎仪</t>
  </si>
  <si>
    <t>九牧</t>
  </si>
  <si>
    <t>汇亿</t>
  </si>
  <si>
    <t>冲水阀</t>
  </si>
  <si>
    <t>卫浴</t>
  </si>
  <si>
    <t>九龙</t>
  </si>
  <si>
    <t>脚踏冲水阀</t>
  </si>
  <si>
    <t>高脚冲水阀</t>
  </si>
  <si>
    <t>不锈钢水龙头</t>
  </si>
  <si>
    <t>金莎</t>
  </si>
  <si>
    <t>水龙头芯子</t>
  </si>
  <si>
    <t>水龙头把子</t>
  </si>
  <si>
    <t>生料带</t>
  </si>
  <si>
    <t>黄牛</t>
  </si>
  <si>
    <t>PPR闸阀</t>
  </si>
  <si>
    <t>件（100个）</t>
  </si>
  <si>
    <t>PPR铜活接闸阀</t>
  </si>
  <si>
    <t>管卡</t>
  </si>
  <si>
    <t>包</t>
  </si>
  <si>
    <t>膨胀胶管</t>
  </si>
  <si>
    <t>三</t>
  </si>
  <si>
    <t>工具类</t>
  </si>
  <si>
    <t>钻头</t>
  </si>
  <si>
    <t>6--12</t>
  </si>
  <si>
    <t>三石</t>
  </si>
  <si>
    <t>14*150</t>
  </si>
  <si>
    <t>16*200</t>
  </si>
  <si>
    <t>18*200</t>
  </si>
  <si>
    <t>20*230</t>
  </si>
  <si>
    <t>22*350</t>
  </si>
  <si>
    <t>25*350</t>
  </si>
  <si>
    <t>手砂轮机</t>
  </si>
  <si>
    <t>金钻</t>
  </si>
  <si>
    <t>把</t>
  </si>
  <si>
    <t>博士</t>
  </si>
  <si>
    <t>飞鸽</t>
  </si>
  <si>
    <t>手砂轮片</t>
  </si>
  <si>
    <t>张</t>
  </si>
  <si>
    <t>弹簧</t>
  </si>
  <si>
    <t>飞进</t>
  </si>
  <si>
    <t>尖嘴钳</t>
  </si>
  <si>
    <t>平口、十字起</t>
  </si>
  <si>
    <t>总计</t>
    <phoneticPr fontId="24" type="noConversion"/>
  </si>
  <si>
    <t>电气物资类</t>
    <phoneticPr fontId="24" type="noConversion"/>
  </si>
  <si>
    <t>给排水物资类</t>
    <phoneticPr fontId="24" type="noConversion"/>
  </si>
  <si>
    <t>三</t>
    <phoneticPr fontId="24" type="noConversion"/>
  </si>
  <si>
    <t>工具类</t>
    <phoneticPr fontId="24" type="noConversion"/>
  </si>
  <si>
    <t>项目名称：重庆幼儿师专水电物资采购</t>
    <phoneticPr fontId="24" type="noConversion"/>
  </si>
  <si>
    <t>重庆幼儿师专水电物资采购</t>
    <phoneticPr fontId="24" type="noConversion"/>
  </si>
  <si>
    <t>贰万捌仟捌佰贰拾玖元柒角整</t>
    <phoneticPr fontId="24" type="noConversion"/>
  </si>
  <si>
    <t>盒</t>
    <phoneticPr fontId="24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</si>
</sst>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8" formatCode="0.00_ "/>
    <numFmt numFmtId="179" formatCode="[DBNum2][$-804]General"/>
  </numFmts>
  <fonts count="26">
    <font>
      <sz val="11"/>
      <color theme="1"/>
      <name val="宋体"/>
      <charset val="134"/>
      <scheme val="minor"/>
    </font>
    <font>
      <b/>
      <sz val="16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22"/>
      <color rgb="FF00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color indexed="0"/>
      <name val="宋体"/>
      <family val="3"/>
      <charset val="134"/>
    </font>
    <font>
      <sz val="22"/>
      <color indexed="0"/>
      <name val="宋体"/>
      <family val="3"/>
      <charset val="134"/>
    </font>
    <font>
      <b/>
      <sz val="26"/>
      <color indexed="0"/>
      <name val="宋体"/>
      <family val="3"/>
      <charset val="134"/>
    </font>
    <font>
      <sz val="12"/>
      <color indexed="0"/>
      <name val="宋体"/>
      <family val="3"/>
      <charset val="134"/>
    </font>
    <font>
      <sz val="10"/>
      <color indexed="0"/>
      <name val="宋体"/>
      <family val="3"/>
      <charset val="134"/>
    </font>
    <font>
      <b/>
      <sz val="22"/>
      <color indexed="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Tahoma"/>
      <family val="2"/>
    </font>
    <font>
      <sz val="10"/>
      <name val="Arial"/>
      <family val="2"/>
    </font>
    <font>
      <sz val="12"/>
      <name val="新細明體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>
      <alignment vertical="center"/>
    </xf>
    <xf numFmtId="0" fontId="20" fillId="0" borderId="0"/>
    <xf numFmtId="0" fontId="2" fillId="0" borderId="0">
      <alignment vertical="center"/>
    </xf>
    <xf numFmtId="0" fontId="19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0" borderId="0">
      <alignment vertical="center"/>
    </xf>
    <xf numFmtId="0" fontId="12" fillId="0" borderId="0"/>
    <xf numFmtId="0" fontId="2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8" fillId="0" borderId="0" applyFont="0" applyFill="0" applyBorder="0" applyAlignment="0" applyProtection="0">
      <alignment vertical="center"/>
    </xf>
    <xf numFmtId="178" fontId="19" fillId="0" borderId="1" applyBorder="0" applyAlignment="0">
      <alignment vertical="top"/>
    </xf>
    <xf numFmtId="0" fontId="22" fillId="0" borderId="0"/>
  </cellStyleXfs>
  <cellXfs count="112">
    <xf numFmtId="0" fontId="0" fillId="0" borderId="0" xfId="0">
      <alignment vertical="center"/>
    </xf>
    <xf numFmtId="0" fontId="1" fillId="0" borderId="0" xfId="13" applyNumberFormat="1" applyFont="1" applyFill="1" applyBorder="1" applyAlignment="1">
      <alignment vertical="center" wrapText="1"/>
    </xf>
    <xf numFmtId="0" fontId="2" fillId="0" borderId="0" xfId="13" applyBorder="1">
      <alignment vertical="center"/>
    </xf>
    <xf numFmtId="0" fontId="2" fillId="0" borderId="0" xfId="13">
      <alignment vertical="center"/>
    </xf>
    <xf numFmtId="0" fontId="3" fillId="0" borderId="0" xfId="13" applyNumberFormat="1" applyFont="1" applyFill="1" applyAlignment="1">
      <alignment horizontal="center" vertical="center"/>
    </xf>
    <xf numFmtId="0" fontId="2" fillId="0" borderId="0" xfId="13" applyNumberFormat="1" applyFill="1" applyAlignment="1">
      <alignment horizontal="center" vertical="center"/>
    </xf>
    <xf numFmtId="0" fontId="3" fillId="0" borderId="1" xfId="13" applyFont="1" applyBorder="1" applyAlignment="1">
      <alignment horizontal="center" vertical="center"/>
    </xf>
    <xf numFmtId="0" fontId="4" fillId="0" borderId="1" xfId="13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3" applyFont="1" applyBorder="1" applyAlignment="1">
      <alignment horizontal="center" vertical="center"/>
    </xf>
    <xf numFmtId="0" fontId="4" fillId="0" borderId="2" xfId="13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1" xfId="13" applyNumberFormat="1" applyFont="1" applyFill="1" applyBorder="1" applyAlignment="1">
      <alignment horizontal="center" vertical="center" wrapText="1"/>
    </xf>
    <xf numFmtId="0" fontId="3" fillId="0" borderId="1" xfId="13" applyFont="1" applyBorder="1">
      <alignment vertical="center"/>
    </xf>
    <xf numFmtId="0" fontId="3" fillId="0" borderId="1" xfId="13" applyNumberFormat="1" applyFont="1" applyFill="1" applyBorder="1" applyAlignment="1">
      <alignment horizontal="center" vertical="center" wrapText="1"/>
    </xf>
    <xf numFmtId="0" fontId="2" fillId="0" borderId="1" xfId="13" applyNumberFormat="1" applyFill="1" applyBorder="1" applyAlignment="1">
      <alignment horizontal="center" vertical="center"/>
    </xf>
    <xf numFmtId="0" fontId="3" fillId="0" borderId="1" xfId="13" applyNumberFormat="1" applyFont="1" applyFill="1" applyBorder="1" applyAlignment="1">
      <alignment horizontal="center" vertical="center"/>
    </xf>
    <xf numFmtId="0" fontId="6" fillId="0" borderId="1" xfId="13" applyNumberFormat="1" applyFont="1" applyFill="1" applyBorder="1" applyAlignment="1">
      <alignment horizontal="center" vertical="center"/>
    </xf>
    <xf numFmtId="58" fontId="3" fillId="0" borderId="1" xfId="13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13" applyFont="1" applyBorder="1" applyAlignment="1">
      <alignment horizontal="center" vertical="center"/>
    </xf>
    <xf numFmtId="0" fontId="2" fillId="0" borderId="1" xfId="13" applyBorder="1">
      <alignment vertical="center"/>
    </xf>
    <xf numFmtId="0" fontId="8" fillId="0" borderId="0" xfId="21" applyAlignment="1">
      <alignment horizontal="center" vertical="center"/>
    </xf>
    <xf numFmtId="0" fontId="8" fillId="0" borderId="0" xfId="21">
      <alignment vertical="center"/>
    </xf>
    <xf numFmtId="0" fontId="8" fillId="0" borderId="7" xfId="21" applyFont="1" applyBorder="1" applyAlignment="1">
      <alignment vertical="center"/>
    </xf>
    <xf numFmtId="0" fontId="10" fillId="0" borderId="1" xfId="21" applyFont="1" applyBorder="1" applyAlignment="1">
      <alignment horizontal="center" vertical="center"/>
    </xf>
    <xf numFmtId="0" fontId="8" fillId="0" borderId="1" xfId="21" applyBorder="1" applyAlignment="1">
      <alignment horizontal="center" vertical="center"/>
    </xf>
    <xf numFmtId="0" fontId="8" fillId="0" borderId="1" xfId="21" applyBorder="1" applyAlignment="1">
      <alignment horizontal="left" vertical="center" wrapText="1"/>
    </xf>
    <xf numFmtId="178" fontId="8" fillId="0" borderId="1" xfId="21" applyNumberFormat="1" applyBorder="1">
      <alignment vertical="center"/>
    </xf>
    <xf numFmtId="0" fontId="8" fillId="0" borderId="1" xfId="21" applyBorder="1">
      <alignment vertical="center"/>
    </xf>
    <xf numFmtId="0" fontId="8" fillId="0" borderId="5" xfId="21" applyBorder="1" applyAlignment="1">
      <alignment horizontal="center" vertical="center"/>
    </xf>
    <xf numFmtId="0" fontId="12" fillId="0" borderId="9" xfId="22" applyBorder="1"/>
    <xf numFmtId="0" fontId="16" fillId="2" borderId="0" xfId="22" applyFont="1" applyFill="1" applyAlignment="1">
      <alignment horizontal="right" wrapText="1"/>
    </xf>
    <xf numFmtId="0" fontId="16" fillId="2" borderId="0" xfId="22" applyFont="1" applyFill="1" applyBorder="1" applyAlignment="1">
      <alignment horizontal="left" wrapText="1"/>
    </xf>
    <xf numFmtId="0" fontId="16" fillId="2" borderId="0" xfId="22" applyFont="1" applyFill="1" applyAlignment="1">
      <alignment horizontal="left" wrapText="1"/>
    </xf>
    <xf numFmtId="0" fontId="17" fillId="2" borderId="0" xfId="22" applyFont="1" applyFill="1" applyAlignment="1">
      <alignment horizontal="center" vertical="top" wrapText="1"/>
    </xf>
    <xf numFmtId="0" fontId="16" fillId="2" borderId="0" xfId="22" applyFont="1" applyFill="1" applyAlignment="1">
      <alignment horizontal="left" vertical="top" wrapText="1"/>
    </xf>
    <xf numFmtId="0" fontId="16" fillId="2" borderId="0" xfId="22" applyFont="1" applyFill="1" applyAlignment="1">
      <alignment horizontal="center" vertical="center" wrapText="1"/>
    </xf>
    <xf numFmtId="0" fontId="18" fillId="2" borderId="0" xfId="22" applyFont="1" applyFill="1" applyAlignment="1">
      <alignment horizontal="left" wrapText="1"/>
    </xf>
    <xf numFmtId="0" fontId="13" fillId="2" borderId="0" xfId="22" applyFont="1" applyFill="1" applyAlignment="1">
      <alignment horizontal="right" vertical="center" wrapText="1"/>
    </xf>
    <xf numFmtId="0" fontId="13" fillId="2" borderId="0" xfId="22" applyFont="1" applyFill="1" applyAlignment="1">
      <alignment horizontal="left" vertical="center" wrapText="1"/>
    </xf>
    <xf numFmtId="0" fontId="14" fillId="2" borderId="10" xfId="22" applyFont="1" applyFill="1" applyBorder="1" applyAlignment="1">
      <alignment horizontal="center" wrapText="1"/>
    </xf>
    <xf numFmtId="0" fontId="15" fillId="2" borderId="11" xfId="22" applyFont="1" applyFill="1" applyBorder="1" applyAlignment="1">
      <alignment horizontal="center" vertical="center" wrapText="1"/>
    </xf>
    <xf numFmtId="178" fontId="16" fillId="2" borderId="10" xfId="22" applyNumberFormat="1" applyFont="1" applyFill="1" applyBorder="1" applyAlignment="1">
      <alignment horizontal="left" wrapText="1"/>
    </xf>
    <xf numFmtId="179" fontId="16" fillId="2" borderId="12" xfId="22" applyNumberFormat="1" applyFont="1" applyFill="1" applyBorder="1" applyAlignment="1">
      <alignment horizontal="left" wrapText="1"/>
    </xf>
    <xf numFmtId="0" fontId="16" fillId="2" borderId="0" xfId="22" applyFont="1" applyFill="1" applyAlignment="1">
      <alignment horizontal="right" wrapText="1"/>
    </xf>
    <xf numFmtId="0" fontId="16" fillId="2" borderId="11" xfId="22" applyFont="1" applyFill="1" applyBorder="1" applyAlignment="1">
      <alignment horizontal="right" wrapText="1"/>
    </xf>
    <xf numFmtId="0" fontId="16" fillId="2" borderId="11" xfId="22" applyFont="1" applyFill="1" applyBorder="1" applyAlignment="1">
      <alignment horizontal="left" wrapText="1"/>
    </xf>
    <xf numFmtId="0" fontId="16" fillId="2" borderId="0" xfId="22" applyFont="1" applyFill="1" applyBorder="1" applyAlignment="1">
      <alignment horizontal="left" wrapText="1"/>
    </xf>
    <xf numFmtId="0" fontId="16" fillId="2" borderId="0" xfId="22" applyFont="1" applyFill="1" applyAlignment="1">
      <alignment horizontal="center" wrapText="1"/>
    </xf>
    <xf numFmtId="0" fontId="16" fillId="2" borderId="10" xfId="22" applyFont="1" applyFill="1" applyBorder="1" applyAlignment="1">
      <alignment horizontal="left" wrapText="1"/>
    </xf>
    <xf numFmtId="0" fontId="17" fillId="2" borderId="0" xfId="22" applyFont="1" applyFill="1" applyAlignment="1">
      <alignment horizontal="center" vertical="top" wrapText="1"/>
    </xf>
    <xf numFmtId="0" fontId="17" fillId="2" borderId="11" xfId="22" applyFont="1" applyFill="1" applyBorder="1" applyAlignment="1">
      <alignment horizontal="center" vertical="top" wrapText="1"/>
    </xf>
    <xf numFmtId="0" fontId="16" fillId="2" borderId="0" xfId="22" applyFont="1" applyFill="1" applyAlignment="1">
      <alignment horizontal="left" wrapText="1"/>
    </xf>
    <xf numFmtId="0" fontId="16" fillId="2" borderId="0" xfId="22" applyFont="1" applyFill="1" applyAlignment="1">
      <alignment horizontal="center" vertical="center" wrapText="1"/>
    </xf>
    <xf numFmtId="0" fontId="16" fillId="2" borderId="10" xfId="22" applyFont="1" applyFill="1" applyBorder="1" applyAlignment="1">
      <alignment vertical="center" wrapText="1"/>
    </xf>
    <xf numFmtId="0" fontId="9" fillId="0" borderId="0" xfId="21" applyFont="1" applyAlignment="1">
      <alignment horizontal="center" vertical="center"/>
    </xf>
    <xf numFmtId="0" fontId="10" fillId="0" borderId="5" xfId="21" applyFont="1" applyBorder="1" applyAlignment="1">
      <alignment horizontal="center" vertical="center"/>
    </xf>
    <xf numFmtId="0" fontId="10" fillId="0" borderId="6" xfId="21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top" wrapText="1"/>
    </xf>
    <xf numFmtId="0" fontId="8" fillId="0" borderId="0" xfId="21" applyFont="1" applyFill="1" applyBorder="1" applyAlignment="1">
      <alignment horizontal="left" vertical="center" wrapText="1"/>
    </xf>
    <xf numFmtId="31" fontId="8" fillId="0" borderId="0" xfId="21" applyNumberFormat="1" applyFont="1" applyAlignment="1">
      <alignment horizontal="center" vertical="center"/>
    </xf>
    <xf numFmtId="31" fontId="8" fillId="0" borderId="0" xfId="21" applyNumberFormat="1" applyAlignment="1">
      <alignment horizontal="center" vertical="center"/>
    </xf>
    <xf numFmtId="0" fontId="1" fillId="0" borderId="0" xfId="13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7" fillId="0" borderId="1" xfId="13" applyNumberFormat="1" applyFont="1" applyFill="1" applyBorder="1" applyAlignment="1">
      <alignment horizontal="left" vertical="center" wrapText="1"/>
    </xf>
    <xf numFmtId="0" fontId="7" fillId="0" borderId="5" xfId="13" applyNumberFormat="1" applyFont="1" applyFill="1" applyBorder="1" applyAlignment="1">
      <alignment horizontal="left" vertical="center" wrapText="1"/>
    </xf>
    <xf numFmtId="0" fontId="7" fillId="0" borderId="6" xfId="13" applyNumberFormat="1" applyFont="1" applyFill="1" applyBorder="1" applyAlignment="1">
      <alignment horizontal="left" vertical="center" wrapText="1"/>
    </xf>
    <xf numFmtId="0" fontId="4" fillId="0" borderId="1" xfId="13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" xfId="13" applyNumberFormat="1" applyFont="1" applyFill="1" applyBorder="1" applyAlignment="1">
      <alignment horizontal="center" vertical="center" wrapText="1"/>
    </xf>
    <xf numFmtId="0" fontId="4" fillId="0" borderId="3" xfId="13" applyNumberFormat="1" applyFont="1" applyFill="1" applyBorder="1" applyAlignment="1">
      <alignment horizontal="center" vertical="center" wrapText="1"/>
    </xf>
    <xf numFmtId="0" fontId="4" fillId="0" borderId="4" xfId="13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2" xfId="13" applyNumberFormat="1" applyFont="1" applyFill="1" applyBorder="1" applyAlignment="1">
      <alignment horizontal="center" vertical="center"/>
    </xf>
    <xf numFmtId="0" fontId="3" fillId="0" borderId="3" xfId="13" applyNumberFormat="1" applyFont="1" applyFill="1" applyBorder="1" applyAlignment="1">
      <alignment horizontal="center" vertical="center"/>
    </xf>
    <xf numFmtId="0" fontId="3" fillId="0" borderId="4" xfId="13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3" borderId="0" xfId="13" applyNumberFormat="1" applyFont="1" applyFill="1" applyBorder="1" applyAlignment="1">
      <alignment vertical="center" wrapText="1"/>
    </xf>
    <xf numFmtId="0" fontId="4" fillId="3" borderId="1" xfId="13" applyNumberFormat="1" applyFont="1" applyFill="1" applyBorder="1" applyAlignment="1">
      <alignment horizontal="center" vertical="center" wrapText="1"/>
    </xf>
    <xf numFmtId="0" fontId="4" fillId="3" borderId="1" xfId="13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7" fillId="3" borderId="1" xfId="13" applyNumberFormat="1" applyFont="1" applyFill="1" applyBorder="1" applyAlignment="1">
      <alignment horizontal="center" vertical="center" wrapText="1"/>
    </xf>
    <xf numFmtId="0" fontId="7" fillId="3" borderId="1" xfId="13" applyNumberFormat="1" applyFont="1" applyFill="1" applyBorder="1" applyAlignment="1">
      <alignment horizontal="left" vertical="center" wrapText="1"/>
    </xf>
    <xf numFmtId="0" fontId="3" fillId="3" borderId="1" xfId="13" applyNumberFormat="1" applyFont="1" applyFill="1" applyBorder="1" applyAlignment="1">
      <alignment horizontal="center" vertical="center"/>
    </xf>
    <xf numFmtId="0" fontId="3" fillId="3" borderId="1" xfId="13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3" borderId="2" xfId="13" applyNumberFormat="1" applyFont="1" applyFill="1" applyBorder="1" applyAlignment="1">
      <alignment horizontal="center" vertical="center"/>
    </xf>
    <xf numFmtId="0" fontId="3" fillId="3" borderId="0" xfId="13" applyNumberFormat="1" applyFont="1" applyFill="1" applyAlignment="1">
      <alignment horizontal="center" vertical="center"/>
    </xf>
    <xf numFmtId="0" fontId="2" fillId="3" borderId="0" xfId="13" applyNumberFormat="1" applyFill="1" applyAlignment="1">
      <alignment horizontal="left" vertical="center"/>
    </xf>
    <xf numFmtId="0" fontId="2" fillId="3" borderId="0" xfId="13" applyFill="1" applyAlignment="1">
      <alignment horizontal="right" vertical="center"/>
    </xf>
    <xf numFmtId="0" fontId="2" fillId="3" borderId="0" xfId="13" applyNumberFormat="1" applyFill="1" applyBorder="1" applyAlignment="1">
      <alignment horizontal="right" vertical="center"/>
    </xf>
    <xf numFmtId="0" fontId="2" fillId="3" borderId="0" xfId="13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3" fillId="3" borderId="1" xfId="13" applyNumberFormat="1" applyFont="1" applyFill="1" applyBorder="1" applyAlignment="1">
      <alignment horizontal="center" vertical="center" wrapText="1"/>
    </xf>
    <xf numFmtId="0" fontId="2" fillId="0" borderId="1" xfId="13" applyFont="1" applyBorder="1">
      <alignment vertical="center"/>
    </xf>
    <xf numFmtId="0" fontId="2" fillId="0" borderId="13" xfId="13" applyBorder="1">
      <alignment vertical="center"/>
    </xf>
    <xf numFmtId="0" fontId="2" fillId="0" borderId="13" xfId="13" applyNumberFormat="1" applyFill="1" applyBorder="1" applyAlignment="1">
      <alignment horizontal="center" vertical="center"/>
    </xf>
    <xf numFmtId="0" fontId="3" fillId="3" borderId="13" xfId="13" applyNumberFormat="1" applyFont="1" applyFill="1" applyBorder="1" applyAlignment="1">
      <alignment horizontal="center" vertical="center"/>
    </xf>
    <xf numFmtId="0" fontId="2" fillId="3" borderId="13" xfId="13" applyNumberFormat="1" applyFill="1" applyBorder="1" applyAlignment="1">
      <alignment horizontal="left" vertical="center"/>
    </xf>
    <xf numFmtId="0" fontId="2" fillId="3" borderId="13" xfId="13" applyFill="1" applyBorder="1" applyAlignment="1">
      <alignment horizontal="right" vertical="center"/>
    </xf>
    <xf numFmtId="0" fontId="2" fillId="3" borderId="13" xfId="13" applyNumberFormat="1" applyFill="1" applyBorder="1" applyAlignment="1">
      <alignment horizontal="right" vertical="center"/>
    </xf>
    <xf numFmtId="0" fontId="25" fillId="0" borderId="13" xfId="13" applyFont="1" applyBorder="1">
      <alignment vertical="center"/>
    </xf>
    <xf numFmtId="0" fontId="6" fillId="0" borderId="13" xfId="13" applyNumberFormat="1" applyFont="1" applyFill="1" applyBorder="1" applyAlignment="1">
      <alignment horizontal="center" vertical="center"/>
    </xf>
    <xf numFmtId="0" fontId="3" fillId="3" borderId="13" xfId="13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</cellXfs>
  <cellStyles count="42">
    <cellStyle name="常规" xfId="0" builtinId="0"/>
    <cellStyle name="常规 10" xfId="14"/>
    <cellStyle name="常规 10 8" xfId="15"/>
    <cellStyle name="常规 10 9" xfId="16"/>
    <cellStyle name="常规 11" xfId="17"/>
    <cellStyle name="常规 12" xfId="4"/>
    <cellStyle name="常规 13" xfId="18"/>
    <cellStyle name="常规 14" xfId="19"/>
    <cellStyle name="常规 15" xfId="20"/>
    <cellStyle name="常规 16" xfId="5"/>
    <cellStyle name="常规 2" xfId="21"/>
    <cellStyle name="常规 2 2" xfId="12"/>
    <cellStyle name="常规 2 2 2" xfId="8"/>
    <cellStyle name="常规 2 2 3" xfId="11"/>
    <cellStyle name="常规 2 3" xfId="13"/>
    <cellStyle name="常规 21" xfId="6"/>
    <cellStyle name="常规 3" xfId="22"/>
    <cellStyle name="常规 3 2" xfId="23"/>
    <cellStyle name="常规 34" xfId="24"/>
    <cellStyle name="常规 35" xfId="26"/>
    <cellStyle name="常规 38" xfId="10"/>
    <cellStyle name="常规 39" xfId="2"/>
    <cellStyle name="常规 4" xfId="27"/>
    <cellStyle name="常规 4 2" xfId="28"/>
    <cellStyle name="常规 40" xfId="25"/>
    <cellStyle name="常规 41" xfId="29"/>
    <cellStyle name="常规 42" xfId="7"/>
    <cellStyle name="常规 43" xfId="9"/>
    <cellStyle name="常规 44" xfId="1"/>
    <cellStyle name="常规 45" xfId="30"/>
    <cellStyle name="常规 52" xfId="31"/>
    <cellStyle name="常规 55" xfId="32"/>
    <cellStyle name="常规 59" xfId="33"/>
    <cellStyle name="常规 6" xfId="3"/>
    <cellStyle name="常规 7" xfId="34"/>
    <cellStyle name="常规 9" xfId="35"/>
    <cellStyle name="常规 9 22" xfId="36"/>
    <cellStyle name="常规 9 8" xfId="37"/>
    <cellStyle name="常规 9 9" xfId="38"/>
    <cellStyle name="千位分隔 2" xfId="39"/>
    <cellStyle name="样式 1" xfId="40"/>
    <cellStyle name="一般_Playgo Price List 2007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J4" sqref="J4"/>
    </sheetView>
  </sheetViews>
  <sheetFormatPr defaultColWidth="8" defaultRowHeight="11.25"/>
  <cols>
    <col min="1" max="1" width="12.25" style="31" customWidth="1"/>
    <col min="2" max="2" width="10.75" style="31" customWidth="1"/>
    <col min="3" max="3" width="4.875" style="31" customWidth="1"/>
    <col min="4" max="4" width="11.5" style="31" customWidth="1"/>
    <col min="5" max="5" width="9.25" style="31" customWidth="1"/>
    <col min="6" max="6" width="2.875" style="31" customWidth="1"/>
    <col min="7" max="7" width="14.375" style="31" customWidth="1"/>
    <col min="8" max="8" width="1.25" style="31" customWidth="1"/>
    <col min="9" max="9" width="22.125" style="31" customWidth="1"/>
    <col min="10" max="16384" width="8" style="31"/>
  </cols>
  <sheetData>
    <row r="1" spans="1:9" ht="87" customHeight="1">
      <c r="A1" s="40" t="s">
        <v>0</v>
      </c>
      <c r="B1" s="40" t="s">
        <v>1</v>
      </c>
      <c r="C1" s="40" t="s">
        <v>1</v>
      </c>
      <c r="D1" s="41" t="s">
        <v>174</v>
      </c>
      <c r="E1" s="41" t="s">
        <v>1</v>
      </c>
      <c r="F1" s="41" t="s">
        <v>1</v>
      </c>
      <c r="G1" s="41" t="s">
        <v>1</v>
      </c>
      <c r="H1" s="41" t="s">
        <v>1</v>
      </c>
      <c r="I1" s="38"/>
    </row>
    <row r="2" spans="1:9" ht="62.25" customHeight="1">
      <c r="A2" s="40" t="s">
        <v>1</v>
      </c>
      <c r="B2" s="40" t="s">
        <v>1</v>
      </c>
      <c r="C2" s="40" t="s">
        <v>1</v>
      </c>
      <c r="D2" s="42" t="s">
        <v>2</v>
      </c>
      <c r="E2" s="42" t="s">
        <v>1</v>
      </c>
      <c r="F2" s="42" t="s">
        <v>1</v>
      </c>
      <c r="G2" s="42" t="s">
        <v>1</v>
      </c>
      <c r="H2" s="42" t="s">
        <v>1</v>
      </c>
      <c r="I2" s="39" t="s">
        <v>1</v>
      </c>
    </row>
    <row r="3" spans="1:9" ht="51.75" customHeight="1">
      <c r="A3" s="32" t="s">
        <v>2</v>
      </c>
      <c r="B3" s="32" t="s">
        <v>3</v>
      </c>
      <c r="C3" s="43">
        <f>汇总表!C10</f>
        <v>28829.7</v>
      </c>
      <c r="D3" s="43" t="s">
        <v>1</v>
      </c>
      <c r="E3" s="43" t="s">
        <v>1</v>
      </c>
      <c r="F3" s="43" t="s">
        <v>1</v>
      </c>
      <c r="G3" s="43" t="s">
        <v>1</v>
      </c>
      <c r="H3" s="43" t="s">
        <v>1</v>
      </c>
      <c r="I3" s="43" t="s">
        <v>1</v>
      </c>
    </row>
    <row r="4" spans="1:9" ht="44.25" customHeight="1">
      <c r="A4" s="32" t="s">
        <v>1</v>
      </c>
      <c r="B4" s="32" t="s">
        <v>4</v>
      </c>
      <c r="C4" s="44" t="s">
        <v>175</v>
      </c>
      <c r="D4" s="44" t="s">
        <v>1</v>
      </c>
      <c r="E4" s="44" t="s">
        <v>1</v>
      </c>
      <c r="F4" s="44" t="s">
        <v>1</v>
      </c>
      <c r="G4" s="44" t="s">
        <v>1</v>
      </c>
      <c r="H4" s="44" t="s">
        <v>1</v>
      </c>
      <c r="I4" s="44" t="s">
        <v>1</v>
      </c>
    </row>
    <row r="5" spans="1:9" ht="25.5" customHeight="1">
      <c r="A5" s="45"/>
      <c r="B5" s="45"/>
      <c r="C5" s="46"/>
      <c r="D5" s="46"/>
      <c r="E5" s="47"/>
      <c r="F5" s="47"/>
      <c r="G5" s="47"/>
      <c r="H5" s="47"/>
      <c r="I5" s="47"/>
    </row>
    <row r="6" spans="1:9" ht="25.5" customHeight="1">
      <c r="A6" s="45"/>
      <c r="B6" s="45"/>
      <c r="C6" s="45"/>
      <c r="D6" s="45"/>
      <c r="E6" s="48"/>
      <c r="F6" s="48"/>
      <c r="G6" s="48"/>
      <c r="H6" s="48"/>
      <c r="I6" s="48"/>
    </row>
    <row r="7" spans="1:9" ht="69" customHeight="1">
      <c r="A7" s="49" t="s">
        <v>5</v>
      </c>
      <c r="B7" s="49" t="s">
        <v>1</v>
      </c>
      <c r="C7" s="50" t="s">
        <v>1</v>
      </c>
      <c r="D7" s="50" t="s">
        <v>1</v>
      </c>
      <c r="E7" s="50" t="s">
        <v>1</v>
      </c>
      <c r="F7" s="33" t="s">
        <v>1</v>
      </c>
      <c r="G7" s="33" t="s">
        <v>6</v>
      </c>
      <c r="H7" s="50" t="s">
        <v>1</v>
      </c>
      <c r="I7" s="50" t="s">
        <v>1</v>
      </c>
    </row>
    <row r="8" spans="1:9" ht="24" customHeight="1">
      <c r="A8" s="34" t="s">
        <v>1</v>
      </c>
      <c r="B8" s="34" t="s">
        <v>1</v>
      </c>
      <c r="C8" s="51" t="s">
        <v>7</v>
      </c>
      <c r="D8" s="51" t="s">
        <v>1</v>
      </c>
      <c r="E8" s="51" t="s">
        <v>1</v>
      </c>
      <c r="F8" s="36" t="s">
        <v>1</v>
      </c>
      <c r="G8" s="36" t="s">
        <v>1</v>
      </c>
      <c r="H8" s="52" t="s">
        <v>8</v>
      </c>
      <c r="I8" s="52" t="s">
        <v>1</v>
      </c>
    </row>
    <row r="9" spans="1:9" ht="18.75" customHeight="1">
      <c r="A9" s="34" t="s">
        <v>1</v>
      </c>
      <c r="B9" s="34" t="s">
        <v>1</v>
      </c>
      <c r="C9" s="53" t="s">
        <v>1</v>
      </c>
      <c r="D9" s="53" t="s">
        <v>1</v>
      </c>
      <c r="E9" s="34" t="s">
        <v>1</v>
      </c>
      <c r="F9" s="34" t="s">
        <v>1</v>
      </c>
      <c r="G9" s="34" t="s">
        <v>1</v>
      </c>
      <c r="H9" s="53" t="s">
        <v>1</v>
      </c>
      <c r="I9" s="53" t="s">
        <v>1</v>
      </c>
    </row>
    <row r="10" spans="1:9" ht="69" customHeight="1">
      <c r="A10" s="49" t="s">
        <v>9</v>
      </c>
      <c r="B10" s="49" t="s">
        <v>1</v>
      </c>
      <c r="C10" s="50" t="s">
        <v>1</v>
      </c>
      <c r="D10" s="50" t="s">
        <v>1</v>
      </c>
      <c r="E10" s="50" t="s">
        <v>1</v>
      </c>
      <c r="F10" s="34" t="s">
        <v>1</v>
      </c>
      <c r="G10" s="34" t="s">
        <v>10</v>
      </c>
      <c r="H10" s="50" t="s">
        <v>1</v>
      </c>
      <c r="I10" s="50" t="s">
        <v>1</v>
      </c>
    </row>
    <row r="11" spans="1:9" ht="24.75" customHeight="1">
      <c r="A11" s="34" t="s">
        <v>1</v>
      </c>
      <c r="B11" s="34" t="s">
        <v>1</v>
      </c>
      <c r="C11" s="52" t="s">
        <v>11</v>
      </c>
      <c r="D11" s="52" t="s">
        <v>1</v>
      </c>
      <c r="E11" s="51" t="s">
        <v>1</v>
      </c>
      <c r="F11" s="35" t="s">
        <v>1</v>
      </c>
      <c r="G11" s="35" t="s">
        <v>1</v>
      </c>
      <c r="H11" s="52" t="s">
        <v>11</v>
      </c>
      <c r="I11" s="52" t="s">
        <v>1</v>
      </c>
    </row>
    <row r="12" spans="1:9" ht="18.75" customHeight="1">
      <c r="A12" s="34" t="s">
        <v>1</v>
      </c>
      <c r="B12" s="34" t="s">
        <v>1</v>
      </c>
      <c r="C12" s="54" t="s">
        <v>1</v>
      </c>
      <c r="D12" s="54" t="s">
        <v>1</v>
      </c>
      <c r="E12" s="37" t="s">
        <v>1</v>
      </c>
      <c r="F12" s="37" t="s">
        <v>1</v>
      </c>
      <c r="G12" s="34" t="s">
        <v>1</v>
      </c>
      <c r="H12" s="53" t="s">
        <v>1</v>
      </c>
      <c r="I12" s="53" t="s">
        <v>1</v>
      </c>
    </row>
    <row r="13" spans="1:9" ht="69" customHeight="1">
      <c r="A13" s="49" t="s">
        <v>12</v>
      </c>
      <c r="B13" s="49" t="s">
        <v>1</v>
      </c>
      <c r="C13" s="50" t="s">
        <v>1</v>
      </c>
      <c r="D13" s="50" t="s">
        <v>1</v>
      </c>
      <c r="E13" s="50" t="s">
        <v>1</v>
      </c>
      <c r="F13" s="34" t="s">
        <v>1</v>
      </c>
      <c r="G13" s="34" t="s">
        <v>13</v>
      </c>
      <c r="H13" s="55" t="s">
        <v>1</v>
      </c>
      <c r="I13" s="55" t="s">
        <v>1</v>
      </c>
    </row>
    <row r="14" spans="1:9" ht="24.75" customHeight="1">
      <c r="A14" s="34" t="s">
        <v>1</v>
      </c>
      <c r="B14" s="34" t="s">
        <v>1</v>
      </c>
      <c r="C14" s="51" t="s">
        <v>14</v>
      </c>
      <c r="D14" s="51" t="s">
        <v>1</v>
      </c>
      <c r="E14" s="51" t="s">
        <v>1</v>
      </c>
      <c r="F14" s="35" t="s">
        <v>1</v>
      </c>
      <c r="G14" s="35" t="s">
        <v>1</v>
      </c>
      <c r="H14" s="52" t="s">
        <v>15</v>
      </c>
      <c r="I14" s="52" t="s">
        <v>1</v>
      </c>
    </row>
    <row r="15" spans="1:9" ht="18.75" customHeight="1">
      <c r="A15" s="34" t="s">
        <v>1</v>
      </c>
      <c r="B15" s="34" t="s">
        <v>1</v>
      </c>
      <c r="C15" s="53" t="s">
        <v>1</v>
      </c>
      <c r="D15" s="53" t="s">
        <v>1</v>
      </c>
      <c r="E15" s="34" t="s">
        <v>1</v>
      </c>
      <c r="F15" s="34" t="s">
        <v>1</v>
      </c>
      <c r="G15" s="34" t="s">
        <v>1</v>
      </c>
      <c r="H15" s="53" t="s">
        <v>1</v>
      </c>
      <c r="I15" s="53" t="s">
        <v>1</v>
      </c>
    </row>
    <row r="16" spans="1:9" ht="50.25" customHeight="1">
      <c r="A16" s="34" t="s">
        <v>1</v>
      </c>
      <c r="B16" s="34" t="s">
        <v>1</v>
      </c>
      <c r="C16" s="54" t="s">
        <v>16</v>
      </c>
      <c r="D16" s="54" t="s">
        <v>1</v>
      </c>
      <c r="E16" s="54" t="s">
        <v>1</v>
      </c>
      <c r="F16" s="54" t="s">
        <v>1</v>
      </c>
      <c r="G16" s="54" t="s">
        <v>1</v>
      </c>
      <c r="H16" s="53" t="s">
        <v>1</v>
      </c>
      <c r="I16" s="53" t="s">
        <v>1</v>
      </c>
    </row>
    <row r="17" spans="1:9" ht="51.75" customHeight="1">
      <c r="A17" s="32" t="s">
        <v>1</v>
      </c>
      <c r="B17" s="32" t="s">
        <v>1</v>
      </c>
      <c r="C17" s="53" t="s">
        <v>1</v>
      </c>
      <c r="D17" s="53" t="s">
        <v>1</v>
      </c>
      <c r="E17" s="53" t="s">
        <v>1</v>
      </c>
      <c r="F17" s="53" t="s">
        <v>1</v>
      </c>
      <c r="G17" s="53" t="s">
        <v>1</v>
      </c>
      <c r="H17" s="53" t="s">
        <v>1</v>
      </c>
      <c r="I17" s="53" t="s">
        <v>1</v>
      </c>
    </row>
  </sheetData>
  <mergeCells count="34">
    <mergeCell ref="C17:I17"/>
    <mergeCell ref="C14:E14"/>
    <mergeCell ref="H14:I14"/>
    <mergeCell ref="C15:D15"/>
    <mergeCell ref="H15:I15"/>
    <mergeCell ref="C16:G16"/>
    <mergeCell ref="H16:I16"/>
    <mergeCell ref="C11:E11"/>
    <mergeCell ref="H11:I11"/>
    <mergeCell ref="C12:D12"/>
    <mergeCell ref="H12:I12"/>
    <mergeCell ref="A13:B13"/>
    <mergeCell ref="C13:E13"/>
    <mergeCell ref="H13:I13"/>
    <mergeCell ref="C9:D9"/>
    <mergeCell ref="H9:I9"/>
    <mergeCell ref="A10:B10"/>
    <mergeCell ref="C10:E10"/>
    <mergeCell ref="H10:I10"/>
    <mergeCell ref="A7:B7"/>
    <mergeCell ref="C7:E7"/>
    <mergeCell ref="H7:I7"/>
    <mergeCell ref="C8:E8"/>
    <mergeCell ref="H8:I8"/>
    <mergeCell ref="C4:I4"/>
    <mergeCell ref="A5:D5"/>
    <mergeCell ref="E5:I5"/>
    <mergeCell ref="A6:D6"/>
    <mergeCell ref="E6:I6"/>
    <mergeCell ref="A1:C1"/>
    <mergeCell ref="D1:H1"/>
    <mergeCell ref="A2:C2"/>
    <mergeCell ref="D2:H2"/>
    <mergeCell ref="C3:I3"/>
  </mergeCells>
  <phoneticPr fontId="24" type="noConversion"/>
  <pageMargins left="0.51475000000000004" right="0.51475000000000004" top="0.59375" bottom="0.59375" header="0.59375" footer="0.5937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7"/>
  <sheetViews>
    <sheetView workbookViewId="0">
      <selection activeCell="B6" sqref="B6"/>
    </sheetView>
  </sheetViews>
  <sheetFormatPr defaultColWidth="9" defaultRowHeight="13.5"/>
  <cols>
    <col min="1" max="1" width="8" style="22" customWidth="1"/>
    <col min="2" max="2" width="38.375" style="23" customWidth="1"/>
    <col min="3" max="3" width="19.375" style="23" customWidth="1"/>
    <col min="4" max="4" width="22.25" style="23" customWidth="1"/>
    <col min="5" max="16384" width="9" style="23"/>
  </cols>
  <sheetData>
    <row r="1" spans="1:4" ht="34.5" customHeight="1">
      <c r="A1" s="56" t="s">
        <v>17</v>
      </c>
      <c r="B1" s="56"/>
      <c r="C1" s="56"/>
      <c r="D1" s="56"/>
    </row>
    <row r="2" spans="1:4" ht="22.5" customHeight="1">
      <c r="A2" s="24" t="s">
        <v>173</v>
      </c>
      <c r="B2" s="24"/>
      <c r="C2" s="24"/>
    </row>
    <row r="3" spans="1:4" s="22" customFormat="1" ht="30" customHeight="1">
      <c r="A3" s="25" t="s">
        <v>18</v>
      </c>
      <c r="B3" s="25" t="s">
        <v>19</v>
      </c>
      <c r="C3" s="25" t="s">
        <v>20</v>
      </c>
      <c r="D3" s="26" t="s">
        <v>21</v>
      </c>
    </row>
    <row r="4" spans="1:4" ht="30" customHeight="1">
      <c r="A4" s="26" t="s">
        <v>22</v>
      </c>
      <c r="B4" s="27" t="s">
        <v>169</v>
      </c>
      <c r="C4" s="28">
        <f>清单表!H4</f>
        <v>17312.400000000001</v>
      </c>
      <c r="D4" s="29"/>
    </row>
    <row r="5" spans="1:4" ht="30" customHeight="1">
      <c r="A5" s="26" t="s">
        <v>23</v>
      </c>
      <c r="B5" s="27" t="s">
        <v>170</v>
      </c>
      <c r="C5" s="28">
        <f>清单表!H124</f>
        <v>10130.299999999999</v>
      </c>
      <c r="D5" s="29"/>
    </row>
    <row r="6" spans="1:4" ht="30" customHeight="1">
      <c r="A6" s="30" t="s">
        <v>171</v>
      </c>
      <c r="B6" s="27" t="s">
        <v>172</v>
      </c>
      <c r="C6" s="28">
        <f>清单表!H242</f>
        <v>1387</v>
      </c>
      <c r="D6" s="29"/>
    </row>
    <row r="7" spans="1:4" ht="30" customHeight="1">
      <c r="A7" s="26"/>
      <c r="B7" s="27"/>
      <c r="C7" s="28"/>
      <c r="D7" s="29"/>
    </row>
    <row r="8" spans="1:4" ht="30" customHeight="1">
      <c r="A8" s="26"/>
      <c r="B8" s="27"/>
      <c r="C8" s="28"/>
      <c r="D8" s="29"/>
    </row>
    <row r="9" spans="1:4" ht="30" customHeight="1">
      <c r="A9" s="26"/>
      <c r="B9" s="27"/>
      <c r="C9" s="28"/>
      <c r="D9" s="29"/>
    </row>
    <row r="10" spans="1:4" ht="30" customHeight="1">
      <c r="A10" s="57" t="s">
        <v>24</v>
      </c>
      <c r="B10" s="58"/>
      <c r="C10" s="28">
        <f>SUM(C4:C9)</f>
        <v>28829.7</v>
      </c>
      <c r="D10" s="29"/>
    </row>
    <row r="11" spans="1:4" ht="37.5" customHeight="1">
      <c r="A11" s="59"/>
      <c r="B11" s="59"/>
      <c r="C11" s="59"/>
      <c r="D11" s="59"/>
    </row>
    <row r="12" spans="1:4" ht="24.95" customHeight="1"/>
    <row r="13" spans="1:4" ht="24.95" customHeight="1">
      <c r="B13" s="60"/>
      <c r="C13" s="60"/>
    </row>
    <row r="14" spans="1:4" ht="24.95" customHeight="1"/>
    <row r="15" spans="1:4" ht="24.95" customHeight="1">
      <c r="B15" s="61"/>
      <c r="C15" s="62"/>
    </row>
    <row r="16" spans="1:4" ht="24.95" customHeight="1"/>
    <row r="17" spans="2:3" ht="24.95" customHeight="1"/>
    <row r="18" spans="2:3" ht="24.95" customHeight="1"/>
    <row r="19" spans="2:3" ht="24.95" customHeight="1"/>
    <row r="20" spans="2:3" ht="24.95" customHeight="1"/>
    <row r="21" spans="2:3" ht="24.95" customHeight="1"/>
    <row r="22" spans="2:3" ht="24.95" customHeight="1"/>
    <row r="23" spans="2:3" ht="24.95" customHeight="1"/>
    <row r="24" spans="2:3" ht="24.95" customHeight="1"/>
    <row r="25" spans="2:3" s="22" customFormat="1" ht="24.95" customHeight="1">
      <c r="B25" s="23"/>
      <c r="C25" s="23"/>
    </row>
    <row r="26" spans="2:3" s="22" customFormat="1" ht="24.95" customHeight="1">
      <c r="B26" s="23"/>
      <c r="C26" s="23"/>
    </row>
    <row r="27" spans="2:3" s="22" customFormat="1" ht="24.95" customHeight="1">
      <c r="B27" s="23"/>
      <c r="C27" s="23"/>
    </row>
    <row r="28" spans="2:3" s="22" customFormat="1" ht="24.95" customHeight="1">
      <c r="B28" s="23"/>
      <c r="C28" s="23"/>
    </row>
    <row r="29" spans="2:3" s="22" customFormat="1" ht="24.95" customHeight="1">
      <c r="B29" s="23"/>
      <c r="C29" s="23"/>
    </row>
    <row r="30" spans="2:3" s="22" customFormat="1" ht="24.95" customHeight="1">
      <c r="B30" s="23"/>
      <c r="C30" s="23"/>
    </row>
    <row r="31" spans="2:3" s="22" customFormat="1" ht="24.95" customHeight="1">
      <c r="B31" s="23"/>
      <c r="C31" s="23"/>
    </row>
    <row r="32" spans="2:3" s="22" customFormat="1" ht="24.95" customHeight="1">
      <c r="B32" s="23"/>
      <c r="C32" s="23"/>
    </row>
    <row r="33" spans="2:3" s="22" customFormat="1" ht="24.95" customHeight="1">
      <c r="B33" s="23"/>
      <c r="C33" s="23"/>
    </row>
    <row r="34" spans="2:3" s="22" customFormat="1" ht="24.95" customHeight="1">
      <c r="B34" s="23"/>
      <c r="C34" s="23"/>
    </row>
    <row r="35" spans="2:3" s="22" customFormat="1" ht="24.95" customHeight="1">
      <c r="B35" s="23"/>
      <c r="C35" s="23"/>
    </row>
    <row r="36" spans="2:3" s="22" customFormat="1" ht="24.95" customHeight="1">
      <c r="B36" s="23"/>
      <c r="C36" s="23"/>
    </row>
    <row r="37" spans="2:3" s="22" customFormat="1" ht="24.95" customHeight="1">
      <c r="B37" s="23"/>
      <c r="C37" s="23"/>
    </row>
  </sheetData>
  <mergeCells count="5">
    <mergeCell ref="A1:D1"/>
    <mergeCell ref="A10:B10"/>
    <mergeCell ref="A11:D11"/>
    <mergeCell ref="B13:C13"/>
    <mergeCell ref="B15:C15"/>
  </mergeCells>
  <phoneticPr fontId="24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07"/>
  <sheetViews>
    <sheetView topLeftCell="A211" workbookViewId="0">
      <selection activeCell="F18" sqref="F18"/>
    </sheetView>
  </sheetViews>
  <sheetFormatPr defaultColWidth="9" defaultRowHeight="14.25"/>
  <cols>
    <col min="1" max="1" width="5.5" style="3" customWidth="1"/>
    <col min="2" max="2" width="12.625" style="4" customWidth="1"/>
    <col min="3" max="3" width="9.75" style="5" customWidth="1"/>
    <col min="4" max="4" width="12.875" style="93" customWidth="1"/>
    <col min="5" max="5" width="5.625" style="94" customWidth="1"/>
    <col min="6" max="6" width="11" style="95" customWidth="1"/>
    <col min="7" max="7" width="11.125" style="96" customWidth="1"/>
    <col min="8" max="8" width="9.5" style="97" customWidth="1"/>
    <col min="9" max="16384" width="9" style="3"/>
  </cols>
  <sheetData>
    <row r="1" spans="1:9" s="1" customFormat="1" ht="27" customHeight="1">
      <c r="A1" s="63" t="s">
        <v>25</v>
      </c>
      <c r="B1" s="63"/>
      <c r="C1" s="63"/>
      <c r="D1" s="63"/>
      <c r="E1" s="63"/>
      <c r="F1" s="63"/>
      <c r="G1" s="63"/>
      <c r="H1" s="63"/>
      <c r="I1" s="63"/>
    </row>
    <row r="2" spans="1:9" s="1" customFormat="1" ht="20.100000000000001" customHeight="1">
      <c r="A2" s="111" t="s">
        <v>173</v>
      </c>
      <c r="B2" s="64"/>
      <c r="C2" s="64"/>
      <c r="D2" s="64"/>
      <c r="E2" s="64"/>
      <c r="F2" s="64"/>
      <c r="G2" s="64"/>
      <c r="H2" s="82"/>
    </row>
    <row r="3" spans="1:9" s="2" customFormat="1" ht="20.100000000000001" customHeight="1">
      <c r="A3" s="6" t="s">
        <v>18</v>
      </c>
      <c r="B3" s="12" t="s">
        <v>26</v>
      </c>
      <c r="C3" s="7" t="s">
        <v>27</v>
      </c>
      <c r="D3" s="83" t="s">
        <v>28</v>
      </c>
      <c r="E3" s="83" t="s">
        <v>29</v>
      </c>
      <c r="F3" s="84" t="s">
        <v>30</v>
      </c>
      <c r="G3" s="83" t="s">
        <v>31</v>
      </c>
      <c r="H3" s="85" t="s">
        <v>32</v>
      </c>
      <c r="I3" s="8" t="s">
        <v>21</v>
      </c>
    </row>
    <row r="4" spans="1:9" s="2" customFormat="1" ht="20.100000000000001" customHeight="1">
      <c r="A4" s="9" t="s">
        <v>22</v>
      </c>
      <c r="B4" s="65" t="s">
        <v>33</v>
      </c>
      <c r="C4" s="65"/>
      <c r="D4" s="86"/>
      <c r="E4" s="87"/>
      <c r="F4" s="84"/>
      <c r="G4" s="83"/>
      <c r="H4" s="85">
        <f>SUM(H5:H123)</f>
        <v>17312.400000000001</v>
      </c>
      <c r="I4" s="13"/>
    </row>
    <row r="5" spans="1:9" ht="20.100000000000001" customHeight="1">
      <c r="A5" s="6">
        <v>1</v>
      </c>
      <c r="B5" s="68" t="s">
        <v>34</v>
      </c>
      <c r="C5" s="72" t="s">
        <v>35</v>
      </c>
      <c r="D5" s="85" t="s">
        <v>36</v>
      </c>
      <c r="E5" s="83">
        <v>1</v>
      </c>
      <c r="F5" s="84" t="s">
        <v>37</v>
      </c>
      <c r="G5" s="85">
        <v>3.8</v>
      </c>
      <c r="H5" s="85">
        <f>G5*E5</f>
        <v>3.8</v>
      </c>
      <c r="I5" s="13"/>
    </row>
    <row r="6" spans="1:9" ht="20.100000000000001" customHeight="1">
      <c r="A6" s="6">
        <v>2</v>
      </c>
      <c r="B6" s="68"/>
      <c r="C6" s="73"/>
      <c r="D6" s="85" t="s">
        <v>38</v>
      </c>
      <c r="E6" s="83">
        <v>1</v>
      </c>
      <c r="F6" s="84" t="s">
        <v>37</v>
      </c>
      <c r="G6" s="85">
        <v>4.3</v>
      </c>
      <c r="H6" s="85">
        <f t="shared" ref="H6:H69" si="0">G6*E6</f>
        <v>4.3</v>
      </c>
      <c r="I6" s="13"/>
    </row>
    <row r="7" spans="1:9" ht="20.100000000000001" customHeight="1">
      <c r="A7" s="6">
        <v>3</v>
      </c>
      <c r="B7" s="68"/>
      <c r="C7" s="74"/>
      <c r="D7" s="85" t="s">
        <v>39</v>
      </c>
      <c r="E7" s="83">
        <v>1</v>
      </c>
      <c r="F7" s="84" t="s">
        <v>37</v>
      </c>
      <c r="G7" s="85">
        <v>4.5</v>
      </c>
      <c r="H7" s="85">
        <f t="shared" si="0"/>
        <v>4.5</v>
      </c>
      <c r="I7" s="13"/>
    </row>
    <row r="8" spans="1:9" ht="20.100000000000001" customHeight="1">
      <c r="A8" s="6">
        <v>4</v>
      </c>
      <c r="B8" s="68"/>
      <c r="C8" s="72" t="s">
        <v>40</v>
      </c>
      <c r="D8" s="85" t="s">
        <v>36</v>
      </c>
      <c r="E8" s="83">
        <v>1</v>
      </c>
      <c r="F8" s="84" t="s">
        <v>37</v>
      </c>
      <c r="G8" s="85">
        <v>4.5</v>
      </c>
      <c r="H8" s="85">
        <f t="shared" si="0"/>
        <v>4.5</v>
      </c>
      <c r="I8" s="13"/>
    </row>
    <row r="9" spans="1:9" ht="20.100000000000001" customHeight="1">
      <c r="A9" s="6">
        <v>5</v>
      </c>
      <c r="B9" s="68"/>
      <c r="C9" s="73"/>
      <c r="D9" s="85" t="s">
        <v>38</v>
      </c>
      <c r="E9" s="83">
        <v>1</v>
      </c>
      <c r="F9" s="84" t="s">
        <v>37</v>
      </c>
      <c r="G9" s="85">
        <v>4.5</v>
      </c>
      <c r="H9" s="85">
        <f t="shared" si="0"/>
        <v>4.5</v>
      </c>
      <c r="I9" s="13"/>
    </row>
    <row r="10" spans="1:9" ht="20.100000000000001" customHeight="1">
      <c r="A10" s="6">
        <v>6</v>
      </c>
      <c r="B10" s="68"/>
      <c r="C10" s="74"/>
      <c r="D10" s="85" t="s">
        <v>39</v>
      </c>
      <c r="E10" s="83">
        <v>1</v>
      </c>
      <c r="F10" s="84" t="s">
        <v>37</v>
      </c>
      <c r="G10" s="85">
        <v>4.8</v>
      </c>
      <c r="H10" s="85">
        <f t="shared" si="0"/>
        <v>4.8</v>
      </c>
      <c r="I10" s="13"/>
    </row>
    <row r="11" spans="1:9" ht="20.100000000000001" customHeight="1">
      <c r="A11" s="6">
        <v>7</v>
      </c>
      <c r="B11" s="69" t="s">
        <v>41</v>
      </c>
      <c r="C11" s="69" t="s">
        <v>42</v>
      </c>
      <c r="D11" s="85" t="s">
        <v>36</v>
      </c>
      <c r="E11" s="83">
        <v>1</v>
      </c>
      <c r="F11" s="84" t="s">
        <v>37</v>
      </c>
      <c r="G11" s="85">
        <v>20</v>
      </c>
      <c r="H11" s="85">
        <f t="shared" si="0"/>
        <v>20</v>
      </c>
      <c r="I11" s="13"/>
    </row>
    <row r="12" spans="1:9" ht="20.100000000000001" customHeight="1">
      <c r="A12" s="6">
        <v>8</v>
      </c>
      <c r="B12" s="70"/>
      <c r="C12" s="70"/>
      <c r="D12" s="85" t="s">
        <v>43</v>
      </c>
      <c r="E12" s="83">
        <v>1</v>
      </c>
      <c r="F12" s="84" t="s">
        <v>37</v>
      </c>
      <c r="G12" s="85">
        <v>12</v>
      </c>
      <c r="H12" s="85">
        <f t="shared" si="0"/>
        <v>12</v>
      </c>
      <c r="I12" s="13"/>
    </row>
    <row r="13" spans="1:9" ht="20.100000000000001" customHeight="1">
      <c r="A13" s="6">
        <v>9</v>
      </c>
      <c r="B13" s="71"/>
      <c r="C13" s="71"/>
      <c r="D13" s="85" t="s">
        <v>39</v>
      </c>
      <c r="E13" s="83">
        <v>1</v>
      </c>
      <c r="F13" s="84" t="s">
        <v>37</v>
      </c>
      <c r="G13" s="85">
        <v>12</v>
      </c>
      <c r="H13" s="85">
        <f t="shared" si="0"/>
        <v>12</v>
      </c>
      <c r="I13" s="13"/>
    </row>
    <row r="14" spans="1:9" ht="20.100000000000001" customHeight="1">
      <c r="A14" s="6">
        <v>10</v>
      </c>
      <c r="B14" s="72" t="s">
        <v>44</v>
      </c>
      <c r="C14" s="12" t="s">
        <v>45</v>
      </c>
      <c r="D14" s="85" t="s">
        <v>39</v>
      </c>
      <c r="E14" s="83">
        <v>1</v>
      </c>
      <c r="F14" s="84" t="s">
        <v>176</v>
      </c>
      <c r="G14" s="85">
        <v>70</v>
      </c>
      <c r="H14" s="85">
        <f t="shared" si="0"/>
        <v>70</v>
      </c>
      <c r="I14" s="13"/>
    </row>
    <row r="15" spans="1:9" ht="20.100000000000001" customHeight="1">
      <c r="A15" s="6">
        <v>11</v>
      </c>
      <c r="B15" s="73"/>
      <c r="C15" s="12" t="s">
        <v>45</v>
      </c>
      <c r="D15" s="85" t="s">
        <v>43</v>
      </c>
      <c r="E15" s="83">
        <v>1</v>
      </c>
      <c r="F15" s="84" t="s">
        <v>176</v>
      </c>
      <c r="G15" s="85">
        <v>62</v>
      </c>
      <c r="H15" s="85">
        <f t="shared" si="0"/>
        <v>62</v>
      </c>
      <c r="I15" s="13"/>
    </row>
    <row r="16" spans="1:9" ht="20.100000000000001" customHeight="1">
      <c r="A16" s="6">
        <v>12</v>
      </c>
      <c r="B16" s="74"/>
      <c r="C16" s="12" t="s">
        <v>45</v>
      </c>
      <c r="D16" s="85" t="s">
        <v>46</v>
      </c>
      <c r="E16" s="83">
        <v>1</v>
      </c>
      <c r="F16" s="84" t="s">
        <v>176</v>
      </c>
      <c r="G16" s="85">
        <v>60</v>
      </c>
      <c r="H16" s="85">
        <f t="shared" si="0"/>
        <v>60</v>
      </c>
      <c r="I16" s="13"/>
    </row>
    <row r="17" spans="1:9" ht="20.100000000000001" customHeight="1">
      <c r="A17" s="6">
        <v>13</v>
      </c>
      <c r="B17" s="69" t="s">
        <v>47</v>
      </c>
      <c r="C17" s="69" t="s">
        <v>40</v>
      </c>
      <c r="D17" s="85" t="s">
        <v>48</v>
      </c>
      <c r="E17" s="83">
        <v>1</v>
      </c>
      <c r="F17" s="84" t="s">
        <v>49</v>
      </c>
      <c r="G17" s="85">
        <v>35</v>
      </c>
      <c r="H17" s="85">
        <f t="shared" si="0"/>
        <v>35</v>
      </c>
      <c r="I17" s="13"/>
    </row>
    <row r="18" spans="1:9" ht="20.100000000000001" customHeight="1">
      <c r="A18" s="6">
        <v>14</v>
      </c>
      <c r="B18" s="70"/>
      <c r="C18" s="70"/>
      <c r="D18" s="85" t="s">
        <v>50</v>
      </c>
      <c r="E18" s="83">
        <v>1</v>
      </c>
      <c r="F18" s="84" t="s">
        <v>49</v>
      </c>
      <c r="G18" s="85">
        <v>25</v>
      </c>
      <c r="H18" s="85">
        <f t="shared" si="0"/>
        <v>25</v>
      </c>
      <c r="I18" s="13"/>
    </row>
    <row r="19" spans="1:9" ht="20.100000000000001" customHeight="1">
      <c r="A19" s="6">
        <v>15</v>
      </c>
      <c r="B19" s="71"/>
      <c r="C19" s="71"/>
      <c r="D19" s="85" t="s">
        <v>43</v>
      </c>
      <c r="E19" s="83">
        <v>1</v>
      </c>
      <c r="F19" s="84" t="s">
        <v>49</v>
      </c>
      <c r="G19" s="85">
        <v>30</v>
      </c>
      <c r="H19" s="85">
        <f t="shared" si="0"/>
        <v>30</v>
      </c>
      <c r="I19" s="13"/>
    </row>
    <row r="20" spans="1:9" ht="20.100000000000001" customHeight="1">
      <c r="A20" s="6">
        <v>16</v>
      </c>
      <c r="B20" s="69" t="s">
        <v>51</v>
      </c>
      <c r="C20" s="7"/>
      <c r="D20" s="85" t="s">
        <v>36</v>
      </c>
      <c r="E20" s="83">
        <v>1</v>
      </c>
      <c r="F20" s="84" t="s">
        <v>49</v>
      </c>
      <c r="G20" s="85">
        <v>45</v>
      </c>
      <c r="H20" s="85">
        <f t="shared" si="0"/>
        <v>45</v>
      </c>
      <c r="I20" s="13"/>
    </row>
    <row r="21" spans="1:9" ht="20.100000000000001" customHeight="1">
      <c r="A21" s="6">
        <v>17</v>
      </c>
      <c r="B21" s="70"/>
      <c r="C21" s="7"/>
      <c r="D21" s="85" t="s">
        <v>43</v>
      </c>
      <c r="E21" s="83">
        <v>1</v>
      </c>
      <c r="F21" s="84" t="s">
        <v>49</v>
      </c>
      <c r="G21" s="85">
        <v>35</v>
      </c>
      <c r="H21" s="85">
        <f t="shared" si="0"/>
        <v>35</v>
      </c>
      <c r="I21" s="13"/>
    </row>
    <row r="22" spans="1:9" ht="20.100000000000001" customHeight="1">
      <c r="A22" s="6">
        <v>18</v>
      </c>
      <c r="B22" s="71"/>
      <c r="C22" s="7"/>
      <c r="D22" s="85" t="s">
        <v>39</v>
      </c>
      <c r="E22" s="83">
        <v>1</v>
      </c>
      <c r="F22" s="84" t="s">
        <v>49</v>
      </c>
      <c r="G22" s="85">
        <v>45</v>
      </c>
      <c r="H22" s="85">
        <f t="shared" si="0"/>
        <v>45</v>
      </c>
      <c r="I22" s="13"/>
    </row>
    <row r="23" spans="1:9" ht="20.100000000000001" customHeight="1">
      <c r="A23" s="6">
        <v>19</v>
      </c>
      <c r="B23" s="69" t="s">
        <v>52</v>
      </c>
      <c r="C23" s="7"/>
      <c r="D23" s="85" t="s">
        <v>36</v>
      </c>
      <c r="E23" s="83">
        <v>1</v>
      </c>
      <c r="F23" s="84" t="s">
        <v>49</v>
      </c>
      <c r="G23" s="85">
        <v>55</v>
      </c>
      <c r="H23" s="85">
        <f t="shared" si="0"/>
        <v>55</v>
      </c>
      <c r="I23" s="13"/>
    </row>
    <row r="24" spans="1:9" ht="20.100000000000001" customHeight="1">
      <c r="A24" s="6">
        <v>20</v>
      </c>
      <c r="B24" s="70"/>
      <c r="C24" s="7"/>
      <c r="D24" s="85" t="s">
        <v>43</v>
      </c>
      <c r="E24" s="83">
        <v>1</v>
      </c>
      <c r="F24" s="84" t="s">
        <v>49</v>
      </c>
      <c r="G24" s="85">
        <v>45</v>
      </c>
      <c r="H24" s="85">
        <f t="shared" si="0"/>
        <v>45</v>
      </c>
      <c r="I24" s="13"/>
    </row>
    <row r="25" spans="1:9" ht="20.100000000000001" customHeight="1">
      <c r="A25" s="6">
        <v>21</v>
      </c>
      <c r="B25" s="71"/>
      <c r="C25" s="7"/>
      <c r="D25" s="85" t="s">
        <v>39</v>
      </c>
      <c r="E25" s="83">
        <v>1</v>
      </c>
      <c r="F25" s="84" t="s">
        <v>49</v>
      </c>
      <c r="G25" s="85">
        <v>45</v>
      </c>
      <c r="H25" s="85">
        <f t="shared" si="0"/>
        <v>45</v>
      </c>
      <c r="I25" s="13"/>
    </row>
    <row r="26" spans="1:9" ht="20.100000000000001" customHeight="1">
      <c r="A26" s="6">
        <v>22</v>
      </c>
      <c r="B26" s="69" t="s">
        <v>53</v>
      </c>
      <c r="C26" s="7"/>
      <c r="D26" s="85" t="s">
        <v>36</v>
      </c>
      <c r="E26" s="83">
        <v>1</v>
      </c>
      <c r="F26" s="84" t="s">
        <v>49</v>
      </c>
      <c r="G26" s="85">
        <v>35</v>
      </c>
      <c r="H26" s="85">
        <f t="shared" si="0"/>
        <v>35</v>
      </c>
      <c r="I26" s="13"/>
    </row>
    <row r="27" spans="1:9" ht="20.100000000000001" customHeight="1">
      <c r="A27" s="6">
        <v>23</v>
      </c>
      <c r="B27" s="70"/>
      <c r="C27" s="7"/>
      <c r="D27" s="85" t="s">
        <v>43</v>
      </c>
      <c r="E27" s="83">
        <v>1</v>
      </c>
      <c r="F27" s="84" t="s">
        <v>49</v>
      </c>
      <c r="G27" s="85">
        <v>26</v>
      </c>
      <c r="H27" s="85">
        <f t="shared" si="0"/>
        <v>26</v>
      </c>
      <c r="I27" s="13"/>
    </row>
    <row r="28" spans="1:9" ht="20.100000000000001" customHeight="1">
      <c r="A28" s="6">
        <v>24</v>
      </c>
      <c r="B28" s="71"/>
      <c r="C28" s="7"/>
      <c r="D28" s="85" t="s">
        <v>39</v>
      </c>
      <c r="E28" s="83">
        <v>1</v>
      </c>
      <c r="F28" s="84" t="s">
        <v>49</v>
      </c>
      <c r="G28" s="85">
        <v>26</v>
      </c>
      <c r="H28" s="85">
        <f t="shared" si="0"/>
        <v>26</v>
      </c>
      <c r="I28" s="13"/>
    </row>
    <row r="29" spans="1:9" ht="20.100000000000001" customHeight="1">
      <c r="A29" s="6">
        <v>25</v>
      </c>
      <c r="B29" s="69" t="s">
        <v>54</v>
      </c>
      <c r="C29" s="7"/>
      <c r="D29" s="85" t="s">
        <v>36</v>
      </c>
      <c r="E29" s="83">
        <v>1</v>
      </c>
      <c r="F29" s="84" t="s">
        <v>49</v>
      </c>
      <c r="G29" s="85">
        <v>38</v>
      </c>
      <c r="H29" s="85">
        <f t="shared" si="0"/>
        <v>38</v>
      </c>
      <c r="I29" s="13"/>
    </row>
    <row r="30" spans="1:9" ht="20.100000000000001" customHeight="1">
      <c r="A30" s="6">
        <v>26</v>
      </c>
      <c r="B30" s="70"/>
      <c r="C30" s="7"/>
      <c r="D30" s="85" t="s">
        <v>43</v>
      </c>
      <c r="E30" s="83">
        <v>1</v>
      </c>
      <c r="F30" s="84" t="s">
        <v>49</v>
      </c>
      <c r="G30" s="85">
        <v>34</v>
      </c>
      <c r="H30" s="85">
        <f t="shared" si="0"/>
        <v>34</v>
      </c>
      <c r="I30" s="13"/>
    </row>
    <row r="31" spans="1:9" ht="20.100000000000001" customHeight="1">
      <c r="A31" s="6">
        <v>27</v>
      </c>
      <c r="B31" s="71"/>
      <c r="C31" s="7"/>
      <c r="D31" s="85" t="s">
        <v>39</v>
      </c>
      <c r="E31" s="83">
        <v>1</v>
      </c>
      <c r="F31" s="84" t="s">
        <v>49</v>
      </c>
      <c r="G31" s="85">
        <v>34</v>
      </c>
      <c r="H31" s="85">
        <f t="shared" si="0"/>
        <v>34</v>
      </c>
      <c r="I31" s="13"/>
    </row>
    <row r="32" spans="1:9" ht="20.100000000000001" customHeight="1">
      <c r="A32" s="6">
        <v>28</v>
      </c>
      <c r="B32" s="69" t="s">
        <v>55</v>
      </c>
      <c r="C32" s="69" t="s">
        <v>40</v>
      </c>
      <c r="D32" s="85" t="s">
        <v>36</v>
      </c>
      <c r="E32" s="83">
        <v>1</v>
      </c>
      <c r="F32" s="84" t="s">
        <v>49</v>
      </c>
      <c r="G32" s="85">
        <v>20</v>
      </c>
      <c r="H32" s="85">
        <f t="shared" si="0"/>
        <v>20</v>
      </c>
      <c r="I32" s="13"/>
    </row>
    <row r="33" spans="1:9" ht="20.100000000000001" customHeight="1">
      <c r="A33" s="6">
        <v>29</v>
      </c>
      <c r="B33" s="70"/>
      <c r="C33" s="70"/>
      <c r="D33" s="85" t="s">
        <v>43</v>
      </c>
      <c r="E33" s="83">
        <v>1</v>
      </c>
      <c r="F33" s="84" t="s">
        <v>49</v>
      </c>
      <c r="G33" s="85">
        <v>15</v>
      </c>
      <c r="H33" s="85">
        <f t="shared" si="0"/>
        <v>15</v>
      </c>
      <c r="I33" s="13"/>
    </row>
    <row r="34" spans="1:9" ht="20.100000000000001" customHeight="1">
      <c r="A34" s="6">
        <v>30</v>
      </c>
      <c r="B34" s="71"/>
      <c r="C34" s="71"/>
      <c r="D34" s="85" t="s">
        <v>39</v>
      </c>
      <c r="E34" s="83">
        <v>1</v>
      </c>
      <c r="F34" s="84" t="s">
        <v>49</v>
      </c>
      <c r="G34" s="85">
        <v>16</v>
      </c>
      <c r="H34" s="85">
        <f t="shared" si="0"/>
        <v>16</v>
      </c>
      <c r="I34" s="13"/>
    </row>
    <row r="35" spans="1:9" ht="20.100000000000001" customHeight="1">
      <c r="A35" s="6">
        <v>31</v>
      </c>
      <c r="B35" s="69" t="s">
        <v>56</v>
      </c>
      <c r="C35" s="69" t="s">
        <v>57</v>
      </c>
      <c r="D35" s="85" t="s">
        <v>36</v>
      </c>
      <c r="E35" s="83">
        <v>1</v>
      </c>
      <c r="F35" s="84" t="s">
        <v>49</v>
      </c>
      <c r="G35" s="85">
        <v>120</v>
      </c>
      <c r="H35" s="85">
        <f t="shared" si="0"/>
        <v>120</v>
      </c>
      <c r="I35" s="13"/>
    </row>
    <row r="36" spans="1:9" ht="20.100000000000001" customHeight="1">
      <c r="A36" s="6">
        <v>32</v>
      </c>
      <c r="B36" s="70"/>
      <c r="C36" s="70"/>
      <c r="D36" s="85" t="s">
        <v>43</v>
      </c>
      <c r="E36" s="83">
        <v>1</v>
      </c>
      <c r="F36" s="84" t="s">
        <v>49</v>
      </c>
      <c r="G36" s="85">
        <v>79</v>
      </c>
      <c r="H36" s="85">
        <f t="shared" si="0"/>
        <v>79</v>
      </c>
      <c r="I36" s="13"/>
    </row>
    <row r="37" spans="1:9" ht="20.100000000000001" customHeight="1">
      <c r="A37" s="6">
        <v>33</v>
      </c>
      <c r="B37" s="71"/>
      <c r="C37" s="71"/>
      <c r="D37" s="85" t="s">
        <v>58</v>
      </c>
      <c r="E37" s="83">
        <v>1</v>
      </c>
      <c r="F37" s="84" t="s">
        <v>49</v>
      </c>
      <c r="G37" s="85">
        <v>82</v>
      </c>
      <c r="H37" s="85">
        <f t="shared" si="0"/>
        <v>82</v>
      </c>
      <c r="I37" s="13"/>
    </row>
    <row r="38" spans="1:9" ht="20.100000000000001" customHeight="1">
      <c r="A38" s="6">
        <v>34</v>
      </c>
      <c r="B38" s="69" t="s">
        <v>59</v>
      </c>
      <c r="C38" s="69" t="s">
        <v>60</v>
      </c>
      <c r="D38" s="85" t="s">
        <v>36</v>
      </c>
      <c r="E38" s="83">
        <v>1</v>
      </c>
      <c r="F38" s="84" t="s">
        <v>49</v>
      </c>
      <c r="G38" s="85">
        <v>60</v>
      </c>
      <c r="H38" s="85">
        <f t="shared" si="0"/>
        <v>60</v>
      </c>
      <c r="I38" s="13"/>
    </row>
    <row r="39" spans="1:9" ht="20.100000000000001" customHeight="1">
      <c r="A39" s="6">
        <v>35</v>
      </c>
      <c r="B39" s="70"/>
      <c r="C39" s="70"/>
      <c r="D39" s="85" t="s">
        <v>43</v>
      </c>
      <c r="E39" s="83">
        <v>1</v>
      </c>
      <c r="F39" s="84" t="s">
        <v>49</v>
      </c>
      <c r="G39" s="85">
        <v>35</v>
      </c>
      <c r="H39" s="85">
        <f t="shared" si="0"/>
        <v>35</v>
      </c>
      <c r="I39" s="13"/>
    </row>
    <row r="40" spans="1:9" ht="20.100000000000001" customHeight="1">
      <c r="A40" s="6">
        <v>36</v>
      </c>
      <c r="B40" s="71"/>
      <c r="C40" s="71"/>
      <c r="D40" s="85" t="s">
        <v>58</v>
      </c>
      <c r="E40" s="83">
        <v>1</v>
      </c>
      <c r="F40" s="84" t="s">
        <v>49</v>
      </c>
      <c r="G40" s="85">
        <v>35</v>
      </c>
      <c r="H40" s="85">
        <f t="shared" si="0"/>
        <v>35</v>
      </c>
      <c r="I40" s="13"/>
    </row>
    <row r="41" spans="1:9" ht="20.100000000000001" customHeight="1">
      <c r="A41" s="6">
        <v>37</v>
      </c>
      <c r="B41" s="72" t="s">
        <v>61</v>
      </c>
      <c r="C41" s="72" t="s">
        <v>62</v>
      </c>
      <c r="D41" s="85" t="s">
        <v>63</v>
      </c>
      <c r="E41" s="83">
        <v>1</v>
      </c>
      <c r="F41" s="84" t="s">
        <v>64</v>
      </c>
      <c r="G41" s="85">
        <v>420</v>
      </c>
      <c r="H41" s="85">
        <f t="shared" si="0"/>
        <v>420</v>
      </c>
      <c r="I41" s="13"/>
    </row>
    <row r="42" spans="1:9" ht="20.100000000000001" customHeight="1">
      <c r="A42" s="6">
        <v>38</v>
      </c>
      <c r="B42" s="73"/>
      <c r="C42" s="73"/>
      <c r="D42" s="85" t="s">
        <v>65</v>
      </c>
      <c r="E42" s="83">
        <v>1</v>
      </c>
      <c r="F42" s="84" t="s">
        <v>64</v>
      </c>
      <c r="G42" s="85">
        <v>360</v>
      </c>
      <c r="H42" s="85">
        <f t="shared" si="0"/>
        <v>360</v>
      </c>
      <c r="I42" s="13"/>
    </row>
    <row r="43" spans="1:9" ht="20.100000000000001" customHeight="1">
      <c r="A43" s="6">
        <v>39</v>
      </c>
      <c r="B43" s="74"/>
      <c r="C43" s="74"/>
      <c r="D43" s="85" t="s">
        <v>58</v>
      </c>
      <c r="E43" s="83">
        <v>1</v>
      </c>
      <c r="F43" s="84" t="s">
        <v>64</v>
      </c>
      <c r="G43" s="85">
        <v>380</v>
      </c>
      <c r="H43" s="85">
        <f t="shared" si="0"/>
        <v>380</v>
      </c>
      <c r="I43" s="13"/>
    </row>
    <row r="44" spans="1:9" ht="20.100000000000001" customHeight="1">
      <c r="A44" s="6">
        <v>40</v>
      </c>
      <c r="B44" s="69" t="s">
        <v>66</v>
      </c>
      <c r="C44" s="69" t="s">
        <v>67</v>
      </c>
      <c r="D44" s="85" t="s">
        <v>63</v>
      </c>
      <c r="E44" s="83">
        <v>1</v>
      </c>
      <c r="F44" s="84" t="s">
        <v>68</v>
      </c>
      <c r="G44" s="85">
        <v>180</v>
      </c>
      <c r="H44" s="85">
        <f t="shared" si="0"/>
        <v>180</v>
      </c>
      <c r="I44" s="13"/>
    </row>
    <row r="45" spans="1:9" ht="20.100000000000001" customHeight="1">
      <c r="A45" s="6">
        <v>41</v>
      </c>
      <c r="B45" s="70"/>
      <c r="C45" s="70"/>
      <c r="D45" s="85" t="s">
        <v>39</v>
      </c>
      <c r="E45" s="83">
        <v>1</v>
      </c>
      <c r="F45" s="84" t="s">
        <v>68</v>
      </c>
      <c r="G45" s="85">
        <v>190</v>
      </c>
      <c r="H45" s="85">
        <f t="shared" si="0"/>
        <v>190</v>
      </c>
      <c r="I45" s="13"/>
    </row>
    <row r="46" spans="1:9" ht="20.100000000000001" customHeight="1">
      <c r="A46" s="6">
        <v>42</v>
      </c>
      <c r="B46" s="70"/>
      <c r="C46" s="71"/>
      <c r="D46" s="85" t="s">
        <v>69</v>
      </c>
      <c r="E46" s="83">
        <v>1</v>
      </c>
      <c r="F46" s="84" t="s">
        <v>68</v>
      </c>
      <c r="G46" s="85">
        <v>130</v>
      </c>
      <c r="H46" s="85">
        <f t="shared" si="0"/>
        <v>130</v>
      </c>
      <c r="I46" s="13"/>
    </row>
    <row r="47" spans="1:9" ht="20.100000000000001" customHeight="1">
      <c r="A47" s="6">
        <v>43</v>
      </c>
      <c r="B47" s="70"/>
      <c r="C47" s="69" t="s">
        <v>70</v>
      </c>
      <c r="D47" s="85" t="s">
        <v>63</v>
      </c>
      <c r="E47" s="83">
        <v>1</v>
      </c>
      <c r="F47" s="84" t="s">
        <v>71</v>
      </c>
      <c r="G47" s="85">
        <v>220</v>
      </c>
      <c r="H47" s="85">
        <f t="shared" si="0"/>
        <v>220</v>
      </c>
      <c r="I47" s="13"/>
    </row>
    <row r="48" spans="1:9" ht="20.100000000000001" customHeight="1">
      <c r="A48" s="6">
        <v>44</v>
      </c>
      <c r="B48" s="70"/>
      <c r="C48" s="70"/>
      <c r="D48" s="85" t="s">
        <v>39</v>
      </c>
      <c r="E48" s="83">
        <v>1</v>
      </c>
      <c r="F48" s="84" t="s">
        <v>71</v>
      </c>
      <c r="G48" s="85">
        <v>230</v>
      </c>
      <c r="H48" s="85">
        <f t="shared" si="0"/>
        <v>230</v>
      </c>
      <c r="I48" s="13"/>
    </row>
    <row r="49" spans="1:9" ht="20.100000000000001" customHeight="1">
      <c r="A49" s="6">
        <v>45</v>
      </c>
      <c r="B49" s="70"/>
      <c r="C49" s="71"/>
      <c r="D49" s="85" t="s">
        <v>69</v>
      </c>
      <c r="E49" s="83">
        <v>1</v>
      </c>
      <c r="F49" s="84" t="s">
        <v>71</v>
      </c>
      <c r="G49" s="85">
        <v>140</v>
      </c>
      <c r="H49" s="85">
        <f t="shared" si="0"/>
        <v>140</v>
      </c>
      <c r="I49" s="13"/>
    </row>
    <row r="50" spans="1:9" ht="20.100000000000001" customHeight="1">
      <c r="A50" s="6">
        <v>46</v>
      </c>
      <c r="B50" s="70"/>
      <c r="C50" s="69" t="s">
        <v>72</v>
      </c>
      <c r="D50" s="85" t="s">
        <v>63</v>
      </c>
      <c r="E50" s="83">
        <v>1</v>
      </c>
      <c r="F50" s="84" t="s">
        <v>73</v>
      </c>
      <c r="G50" s="85">
        <v>260</v>
      </c>
      <c r="H50" s="85">
        <f t="shared" si="0"/>
        <v>260</v>
      </c>
      <c r="I50" s="13"/>
    </row>
    <row r="51" spans="1:9" ht="20.100000000000001" customHeight="1">
      <c r="A51" s="6">
        <v>47</v>
      </c>
      <c r="B51" s="70"/>
      <c r="C51" s="70"/>
      <c r="D51" s="85" t="s">
        <v>39</v>
      </c>
      <c r="E51" s="83">
        <v>1</v>
      </c>
      <c r="F51" s="84" t="s">
        <v>73</v>
      </c>
      <c r="G51" s="85">
        <v>280</v>
      </c>
      <c r="H51" s="85">
        <f t="shared" si="0"/>
        <v>280</v>
      </c>
      <c r="I51" s="13"/>
    </row>
    <row r="52" spans="1:9" ht="20.100000000000001" customHeight="1">
      <c r="A52" s="6">
        <v>48</v>
      </c>
      <c r="B52" s="71"/>
      <c r="C52" s="71"/>
      <c r="D52" s="85" t="s">
        <v>69</v>
      </c>
      <c r="E52" s="83">
        <v>1</v>
      </c>
      <c r="F52" s="84" t="s">
        <v>73</v>
      </c>
      <c r="G52" s="85">
        <v>230</v>
      </c>
      <c r="H52" s="85">
        <f t="shared" si="0"/>
        <v>230</v>
      </c>
      <c r="I52" s="13"/>
    </row>
    <row r="53" spans="1:9" ht="20.100000000000001" customHeight="1">
      <c r="A53" s="6">
        <v>49</v>
      </c>
      <c r="B53" s="69" t="s">
        <v>74</v>
      </c>
      <c r="C53" s="11" t="s">
        <v>75</v>
      </c>
      <c r="D53" s="83" t="s">
        <v>76</v>
      </c>
      <c r="E53" s="83">
        <v>1</v>
      </c>
      <c r="F53" s="84" t="s">
        <v>49</v>
      </c>
      <c r="G53" s="85">
        <v>15</v>
      </c>
      <c r="H53" s="85">
        <f t="shared" si="0"/>
        <v>15</v>
      </c>
      <c r="I53" s="13"/>
    </row>
    <row r="54" spans="1:9" ht="20.100000000000001" customHeight="1">
      <c r="A54" s="6">
        <v>50</v>
      </c>
      <c r="B54" s="70"/>
      <c r="C54" s="7" t="s">
        <v>77</v>
      </c>
      <c r="D54" s="83"/>
      <c r="E54" s="83">
        <v>1</v>
      </c>
      <c r="F54" s="84" t="s">
        <v>49</v>
      </c>
      <c r="G54" s="85">
        <v>18</v>
      </c>
      <c r="H54" s="85">
        <f t="shared" si="0"/>
        <v>18</v>
      </c>
      <c r="I54" s="13"/>
    </row>
    <row r="55" spans="1:9" ht="20.100000000000001" customHeight="1">
      <c r="A55" s="6">
        <v>51</v>
      </c>
      <c r="B55" s="70"/>
      <c r="C55" s="72" t="s">
        <v>78</v>
      </c>
      <c r="D55" s="85" t="s">
        <v>39</v>
      </c>
      <c r="E55" s="83">
        <v>1</v>
      </c>
      <c r="F55" s="84" t="s">
        <v>49</v>
      </c>
      <c r="G55" s="85">
        <v>160</v>
      </c>
      <c r="H55" s="85">
        <f t="shared" si="0"/>
        <v>160</v>
      </c>
      <c r="I55" s="13"/>
    </row>
    <row r="56" spans="1:9" ht="20.100000000000001" customHeight="1">
      <c r="A56" s="6">
        <v>52</v>
      </c>
      <c r="B56" s="70"/>
      <c r="C56" s="73"/>
      <c r="D56" s="85" t="s">
        <v>63</v>
      </c>
      <c r="E56" s="83">
        <v>1</v>
      </c>
      <c r="F56" s="84" t="s">
        <v>49</v>
      </c>
      <c r="G56" s="85">
        <v>65</v>
      </c>
      <c r="H56" s="85">
        <f t="shared" si="0"/>
        <v>65</v>
      </c>
      <c r="I56" s="13"/>
    </row>
    <row r="57" spans="1:9" ht="20.100000000000001" customHeight="1">
      <c r="A57" s="6">
        <v>53</v>
      </c>
      <c r="B57" s="71"/>
      <c r="C57" s="74"/>
      <c r="D57" s="85" t="s">
        <v>79</v>
      </c>
      <c r="E57" s="83">
        <v>1</v>
      </c>
      <c r="F57" s="84" t="s">
        <v>49</v>
      </c>
      <c r="G57" s="85">
        <v>65</v>
      </c>
      <c r="H57" s="85">
        <f t="shared" si="0"/>
        <v>65</v>
      </c>
      <c r="I57" s="13"/>
    </row>
    <row r="58" spans="1:9" ht="20.100000000000001" customHeight="1">
      <c r="A58" s="6">
        <v>54</v>
      </c>
      <c r="B58" s="69" t="s">
        <v>80</v>
      </c>
      <c r="C58" s="7"/>
      <c r="D58" s="85" t="s">
        <v>43</v>
      </c>
      <c r="E58" s="83">
        <v>1</v>
      </c>
      <c r="F58" s="84" t="s">
        <v>49</v>
      </c>
      <c r="G58" s="85">
        <v>5</v>
      </c>
      <c r="H58" s="85">
        <f t="shared" si="0"/>
        <v>5</v>
      </c>
      <c r="I58" s="13"/>
    </row>
    <row r="59" spans="1:9" ht="20.100000000000001" customHeight="1">
      <c r="A59" s="6">
        <v>55</v>
      </c>
      <c r="B59" s="70"/>
      <c r="C59" s="7"/>
      <c r="D59" s="85" t="s">
        <v>63</v>
      </c>
      <c r="E59" s="83">
        <v>1</v>
      </c>
      <c r="F59" s="84" t="s">
        <v>49</v>
      </c>
      <c r="G59" s="85">
        <v>3</v>
      </c>
      <c r="H59" s="85">
        <f t="shared" si="0"/>
        <v>3</v>
      </c>
      <c r="I59" s="13"/>
    </row>
    <row r="60" spans="1:9" ht="20.100000000000001" customHeight="1">
      <c r="A60" s="6">
        <v>56</v>
      </c>
      <c r="B60" s="71"/>
      <c r="C60" s="7"/>
      <c r="D60" s="85" t="s">
        <v>69</v>
      </c>
      <c r="E60" s="83">
        <v>1</v>
      </c>
      <c r="F60" s="84" t="s">
        <v>49</v>
      </c>
      <c r="G60" s="85">
        <v>2</v>
      </c>
      <c r="H60" s="85">
        <f t="shared" si="0"/>
        <v>2</v>
      </c>
      <c r="I60" s="13"/>
    </row>
    <row r="61" spans="1:9" ht="20.100000000000001" customHeight="1">
      <c r="A61" s="6">
        <v>57</v>
      </c>
      <c r="B61" s="69" t="s">
        <v>81</v>
      </c>
      <c r="C61" s="69" t="s">
        <v>82</v>
      </c>
      <c r="D61" s="85" t="s">
        <v>50</v>
      </c>
      <c r="E61" s="83">
        <v>1</v>
      </c>
      <c r="F61" s="84" t="s">
        <v>83</v>
      </c>
      <c r="G61" s="85">
        <v>300</v>
      </c>
      <c r="H61" s="85">
        <f t="shared" si="0"/>
        <v>300</v>
      </c>
      <c r="I61" s="13"/>
    </row>
    <row r="62" spans="1:9" ht="20.100000000000001" customHeight="1">
      <c r="A62" s="6">
        <v>58</v>
      </c>
      <c r="B62" s="70"/>
      <c r="C62" s="70"/>
      <c r="D62" s="85" t="s">
        <v>84</v>
      </c>
      <c r="E62" s="83">
        <v>1</v>
      </c>
      <c r="F62" s="84" t="s">
        <v>83</v>
      </c>
      <c r="G62" s="85">
        <v>270</v>
      </c>
      <c r="H62" s="85">
        <f t="shared" si="0"/>
        <v>270</v>
      </c>
      <c r="I62" s="13"/>
    </row>
    <row r="63" spans="1:9" ht="20.100000000000001" customHeight="1">
      <c r="A63" s="6">
        <v>59</v>
      </c>
      <c r="B63" s="70"/>
      <c r="C63" s="71"/>
      <c r="D63" s="85" t="s">
        <v>85</v>
      </c>
      <c r="E63" s="83">
        <v>1</v>
      </c>
      <c r="F63" s="84" t="s">
        <v>83</v>
      </c>
      <c r="G63" s="85">
        <v>250</v>
      </c>
      <c r="H63" s="85">
        <f t="shared" si="0"/>
        <v>250</v>
      </c>
      <c r="I63" s="13"/>
    </row>
    <row r="64" spans="1:9" ht="20.100000000000001" customHeight="1">
      <c r="A64" s="6">
        <v>60</v>
      </c>
      <c r="B64" s="70"/>
      <c r="C64" s="69" t="s">
        <v>86</v>
      </c>
      <c r="D64" s="85" t="s">
        <v>50</v>
      </c>
      <c r="E64" s="83">
        <v>1</v>
      </c>
      <c r="F64" s="84" t="s">
        <v>83</v>
      </c>
      <c r="G64" s="85">
        <v>400</v>
      </c>
      <c r="H64" s="85">
        <f t="shared" si="0"/>
        <v>400</v>
      </c>
      <c r="I64" s="13"/>
    </row>
    <row r="65" spans="1:9" ht="20.100000000000001" customHeight="1">
      <c r="A65" s="6">
        <v>61</v>
      </c>
      <c r="B65" s="70"/>
      <c r="C65" s="70"/>
      <c r="D65" s="85" t="s">
        <v>84</v>
      </c>
      <c r="E65" s="83">
        <v>1</v>
      </c>
      <c r="F65" s="84" t="s">
        <v>83</v>
      </c>
      <c r="G65" s="85">
        <v>350</v>
      </c>
      <c r="H65" s="85">
        <f t="shared" si="0"/>
        <v>350</v>
      </c>
      <c r="I65" s="13"/>
    </row>
    <row r="66" spans="1:9" ht="20.100000000000001" customHeight="1">
      <c r="A66" s="6">
        <v>62</v>
      </c>
      <c r="B66" s="70"/>
      <c r="C66" s="71"/>
      <c r="D66" s="85" t="s">
        <v>85</v>
      </c>
      <c r="E66" s="83">
        <v>1</v>
      </c>
      <c r="F66" s="84" t="s">
        <v>83</v>
      </c>
      <c r="G66" s="85">
        <v>370</v>
      </c>
      <c r="H66" s="85">
        <f t="shared" si="0"/>
        <v>370</v>
      </c>
      <c r="I66" s="13"/>
    </row>
    <row r="67" spans="1:9" ht="20.100000000000001" customHeight="1">
      <c r="A67" s="6">
        <v>63</v>
      </c>
      <c r="B67" s="70"/>
      <c r="C67" s="69" t="s">
        <v>87</v>
      </c>
      <c r="D67" s="85" t="s">
        <v>48</v>
      </c>
      <c r="E67" s="83">
        <v>1</v>
      </c>
      <c r="F67" s="84" t="s">
        <v>83</v>
      </c>
      <c r="G67" s="85">
        <v>600</v>
      </c>
      <c r="H67" s="85">
        <f t="shared" si="0"/>
        <v>600</v>
      </c>
      <c r="I67" s="13"/>
    </row>
    <row r="68" spans="1:9" ht="20.100000000000001" customHeight="1">
      <c r="A68" s="6">
        <v>64</v>
      </c>
      <c r="B68" s="70"/>
      <c r="C68" s="70"/>
      <c r="D68" s="85" t="s">
        <v>50</v>
      </c>
      <c r="E68" s="83">
        <v>1</v>
      </c>
      <c r="F68" s="84" t="s">
        <v>83</v>
      </c>
      <c r="G68" s="85">
        <v>580</v>
      </c>
      <c r="H68" s="85">
        <f t="shared" si="0"/>
        <v>580</v>
      </c>
      <c r="I68" s="13"/>
    </row>
    <row r="69" spans="1:9" ht="20.100000000000001" customHeight="1">
      <c r="A69" s="6">
        <v>65</v>
      </c>
      <c r="B69" s="71"/>
      <c r="C69" s="71"/>
      <c r="D69" s="85" t="s">
        <v>85</v>
      </c>
      <c r="E69" s="83">
        <v>1</v>
      </c>
      <c r="F69" s="84" t="s">
        <v>83</v>
      </c>
      <c r="G69" s="85">
        <v>580</v>
      </c>
      <c r="H69" s="85">
        <f t="shared" si="0"/>
        <v>580</v>
      </c>
      <c r="I69" s="13"/>
    </row>
    <row r="70" spans="1:9" ht="20.100000000000001" customHeight="1">
      <c r="A70" s="6">
        <v>66</v>
      </c>
      <c r="B70" s="69" t="s">
        <v>88</v>
      </c>
      <c r="C70" s="69">
        <v>1.5</v>
      </c>
      <c r="D70" s="85" t="s">
        <v>48</v>
      </c>
      <c r="E70" s="83">
        <v>1</v>
      </c>
      <c r="F70" s="84" t="s">
        <v>83</v>
      </c>
      <c r="G70" s="85">
        <v>310</v>
      </c>
      <c r="H70" s="85">
        <f t="shared" ref="H70:H133" si="1">G70*E70</f>
        <v>310</v>
      </c>
      <c r="I70" s="13"/>
    </row>
    <row r="71" spans="1:9" ht="20.100000000000001" customHeight="1">
      <c r="A71" s="6">
        <v>67</v>
      </c>
      <c r="B71" s="70"/>
      <c r="C71" s="70"/>
      <c r="D71" s="85" t="s">
        <v>50</v>
      </c>
      <c r="E71" s="83">
        <v>1</v>
      </c>
      <c r="F71" s="84" t="s">
        <v>83</v>
      </c>
      <c r="G71" s="85">
        <v>260</v>
      </c>
      <c r="H71" s="85">
        <f t="shared" si="1"/>
        <v>260</v>
      </c>
      <c r="I71" s="13"/>
    </row>
    <row r="72" spans="1:9" ht="20.100000000000001" customHeight="1">
      <c r="A72" s="6">
        <v>68</v>
      </c>
      <c r="B72" s="70"/>
      <c r="C72" s="71"/>
      <c r="D72" s="85" t="s">
        <v>85</v>
      </c>
      <c r="E72" s="83">
        <v>1</v>
      </c>
      <c r="F72" s="84" t="s">
        <v>83</v>
      </c>
      <c r="G72" s="85">
        <v>280</v>
      </c>
      <c r="H72" s="85">
        <f t="shared" si="1"/>
        <v>280</v>
      </c>
      <c r="I72" s="13"/>
    </row>
    <row r="73" spans="1:9" ht="20.100000000000001" customHeight="1">
      <c r="A73" s="6">
        <v>69</v>
      </c>
      <c r="B73" s="70"/>
      <c r="C73" s="69">
        <v>2.5</v>
      </c>
      <c r="D73" s="85" t="s">
        <v>48</v>
      </c>
      <c r="E73" s="83">
        <v>1</v>
      </c>
      <c r="F73" s="84" t="s">
        <v>83</v>
      </c>
      <c r="G73" s="85">
        <v>380</v>
      </c>
      <c r="H73" s="85">
        <f t="shared" si="1"/>
        <v>380</v>
      </c>
      <c r="I73" s="13"/>
    </row>
    <row r="74" spans="1:9" ht="20.100000000000001" customHeight="1">
      <c r="A74" s="6">
        <v>70</v>
      </c>
      <c r="B74" s="70"/>
      <c r="C74" s="70"/>
      <c r="D74" s="85" t="s">
        <v>50</v>
      </c>
      <c r="E74" s="83">
        <v>1</v>
      </c>
      <c r="F74" s="84" t="s">
        <v>83</v>
      </c>
      <c r="G74" s="85">
        <v>380</v>
      </c>
      <c r="H74" s="85">
        <f t="shared" si="1"/>
        <v>380</v>
      </c>
      <c r="I74" s="13"/>
    </row>
    <row r="75" spans="1:9" ht="20.100000000000001" customHeight="1">
      <c r="A75" s="6">
        <v>71</v>
      </c>
      <c r="B75" s="70"/>
      <c r="C75" s="71"/>
      <c r="D75" s="85" t="s">
        <v>85</v>
      </c>
      <c r="E75" s="83">
        <v>1</v>
      </c>
      <c r="F75" s="84" t="s">
        <v>83</v>
      </c>
      <c r="G75" s="85">
        <v>380</v>
      </c>
      <c r="H75" s="85">
        <f t="shared" si="1"/>
        <v>380</v>
      </c>
      <c r="I75" s="13"/>
    </row>
    <row r="76" spans="1:9" ht="20.100000000000001" customHeight="1">
      <c r="A76" s="6">
        <v>72</v>
      </c>
      <c r="B76" s="70"/>
      <c r="C76" s="69">
        <v>4</v>
      </c>
      <c r="D76" s="85" t="s">
        <v>48</v>
      </c>
      <c r="E76" s="83">
        <v>1</v>
      </c>
      <c r="F76" s="84" t="s">
        <v>83</v>
      </c>
      <c r="G76" s="85">
        <v>490</v>
      </c>
      <c r="H76" s="85">
        <f t="shared" si="1"/>
        <v>490</v>
      </c>
      <c r="I76" s="13"/>
    </row>
    <row r="77" spans="1:9" ht="20.100000000000001" customHeight="1">
      <c r="A77" s="6">
        <v>73</v>
      </c>
      <c r="B77" s="70"/>
      <c r="C77" s="70"/>
      <c r="D77" s="85" t="s">
        <v>50</v>
      </c>
      <c r="E77" s="83">
        <v>1</v>
      </c>
      <c r="F77" s="84" t="s">
        <v>83</v>
      </c>
      <c r="G77" s="85">
        <v>480</v>
      </c>
      <c r="H77" s="85">
        <f t="shared" si="1"/>
        <v>480</v>
      </c>
      <c r="I77" s="13"/>
    </row>
    <row r="78" spans="1:9" ht="20.100000000000001" customHeight="1">
      <c r="A78" s="6">
        <v>74</v>
      </c>
      <c r="B78" s="70"/>
      <c r="C78" s="71"/>
      <c r="D78" s="85" t="s">
        <v>85</v>
      </c>
      <c r="E78" s="83">
        <v>1</v>
      </c>
      <c r="F78" s="84" t="s">
        <v>83</v>
      </c>
      <c r="G78" s="85">
        <v>490</v>
      </c>
      <c r="H78" s="85">
        <f t="shared" si="1"/>
        <v>490</v>
      </c>
      <c r="I78" s="13"/>
    </row>
    <row r="79" spans="1:9" ht="20.100000000000001" customHeight="1">
      <c r="A79" s="6">
        <v>75</v>
      </c>
      <c r="B79" s="70"/>
      <c r="C79" s="69">
        <v>6</v>
      </c>
      <c r="D79" s="85" t="s">
        <v>48</v>
      </c>
      <c r="E79" s="83">
        <v>1</v>
      </c>
      <c r="F79" s="84" t="s">
        <v>83</v>
      </c>
      <c r="G79" s="85">
        <v>680</v>
      </c>
      <c r="H79" s="85">
        <f t="shared" si="1"/>
        <v>680</v>
      </c>
      <c r="I79" s="13"/>
    </row>
    <row r="80" spans="1:9" ht="20.100000000000001" customHeight="1">
      <c r="A80" s="6">
        <v>76</v>
      </c>
      <c r="B80" s="70"/>
      <c r="C80" s="70"/>
      <c r="D80" s="85" t="s">
        <v>50</v>
      </c>
      <c r="E80" s="83">
        <v>1</v>
      </c>
      <c r="F80" s="84" t="s">
        <v>83</v>
      </c>
      <c r="G80" s="85">
        <v>660</v>
      </c>
      <c r="H80" s="85">
        <f t="shared" si="1"/>
        <v>660</v>
      </c>
      <c r="I80" s="13"/>
    </row>
    <row r="81" spans="1:9" ht="20.100000000000001" customHeight="1">
      <c r="A81" s="6">
        <v>77</v>
      </c>
      <c r="B81" s="71"/>
      <c r="C81" s="71"/>
      <c r="D81" s="85" t="s">
        <v>85</v>
      </c>
      <c r="E81" s="83">
        <v>1</v>
      </c>
      <c r="F81" s="84" t="s">
        <v>83</v>
      </c>
      <c r="G81" s="85">
        <v>680</v>
      </c>
      <c r="H81" s="85">
        <f t="shared" si="1"/>
        <v>680</v>
      </c>
      <c r="I81" s="13"/>
    </row>
    <row r="82" spans="1:9" ht="20.100000000000001" customHeight="1">
      <c r="A82" s="6">
        <v>78</v>
      </c>
      <c r="B82" s="69" t="s">
        <v>89</v>
      </c>
      <c r="C82" s="69">
        <v>24</v>
      </c>
      <c r="D82" s="85" t="s">
        <v>90</v>
      </c>
      <c r="E82" s="83">
        <v>1</v>
      </c>
      <c r="F82" s="84" t="s">
        <v>37</v>
      </c>
      <c r="G82" s="85">
        <v>18</v>
      </c>
      <c r="H82" s="85">
        <f t="shared" si="1"/>
        <v>18</v>
      </c>
      <c r="I82" s="13"/>
    </row>
    <row r="83" spans="1:9" ht="20.100000000000001" customHeight="1">
      <c r="A83" s="6">
        <v>79</v>
      </c>
      <c r="B83" s="70"/>
      <c r="C83" s="70"/>
      <c r="D83" s="85" t="s">
        <v>91</v>
      </c>
      <c r="E83" s="83">
        <v>1</v>
      </c>
      <c r="F83" s="84" t="s">
        <v>37</v>
      </c>
      <c r="G83" s="85">
        <v>18</v>
      </c>
      <c r="H83" s="85">
        <f t="shared" si="1"/>
        <v>18</v>
      </c>
      <c r="I83" s="13"/>
    </row>
    <row r="84" spans="1:9" ht="20.100000000000001" customHeight="1">
      <c r="A84" s="6">
        <v>80</v>
      </c>
      <c r="B84" s="70"/>
      <c r="C84" s="71"/>
      <c r="D84" s="85" t="s">
        <v>92</v>
      </c>
      <c r="E84" s="83">
        <v>1</v>
      </c>
      <c r="F84" s="84" t="s">
        <v>37</v>
      </c>
      <c r="G84" s="85">
        <v>18</v>
      </c>
      <c r="H84" s="85">
        <f t="shared" si="1"/>
        <v>18</v>
      </c>
      <c r="I84" s="13"/>
    </row>
    <row r="85" spans="1:9" ht="20.100000000000001" customHeight="1">
      <c r="A85" s="6">
        <v>81</v>
      </c>
      <c r="B85" s="70"/>
      <c r="C85" s="69">
        <v>39</v>
      </c>
      <c r="D85" s="85" t="s">
        <v>90</v>
      </c>
      <c r="E85" s="83">
        <v>1</v>
      </c>
      <c r="F85" s="84" t="s">
        <v>37</v>
      </c>
      <c r="G85" s="85">
        <v>24</v>
      </c>
      <c r="H85" s="85">
        <f t="shared" si="1"/>
        <v>24</v>
      </c>
      <c r="I85" s="13"/>
    </row>
    <row r="86" spans="1:9" ht="20.100000000000001" customHeight="1">
      <c r="A86" s="6">
        <v>82</v>
      </c>
      <c r="B86" s="70"/>
      <c r="C86" s="70"/>
      <c r="D86" s="85" t="s">
        <v>91</v>
      </c>
      <c r="E86" s="83">
        <v>1</v>
      </c>
      <c r="F86" s="84" t="s">
        <v>37</v>
      </c>
      <c r="G86" s="85">
        <v>23</v>
      </c>
      <c r="H86" s="85">
        <f t="shared" si="1"/>
        <v>23</v>
      </c>
      <c r="I86" s="13"/>
    </row>
    <row r="87" spans="1:9" ht="20.100000000000001" customHeight="1">
      <c r="A87" s="6">
        <v>83</v>
      </c>
      <c r="B87" s="71"/>
      <c r="C87" s="71"/>
      <c r="D87" s="85" t="s">
        <v>92</v>
      </c>
      <c r="E87" s="83">
        <v>1</v>
      </c>
      <c r="F87" s="84" t="s">
        <v>37</v>
      </c>
      <c r="G87" s="85">
        <v>22</v>
      </c>
      <c r="H87" s="85">
        <f t="shared" si="1"/>
        <v>22</v>
      </c>
      <c r="I87" s="13"/>
    </row>
    <row r="88" spans="1:9" ht="20.100000000000001" customHeight="1">
      <c r="A88" s="6">
        <v>84</v>
      </c>
      <c r="B88" s="69" t="s">
        <v>93</v>
      </c>
      <c r="C88" s="69" t="s">
        <v>94</v>
      </c>
      <c r="D88" s="85" t="s">
        <v>95</v>
      </c>
      <c r="E88" s="83">
        <v>1</v>
      </c>
      <c r="F88" s="84" t="s">
        <v>71</v>
      </c>
      <c r="G88" s="85">
        <v>190</v>
      </c>
      <c r="H88" s="85">
        <f t="shared" si="1"/>
        <v>190</v>
      </c>
      <c r="I88" s="13"/>
    </row>
    <row r="89" spans="1:9" ht="20.100000000000001" customHeight="1">
      <c r="A89" s="6">
        <v>85</v>
      </c>
      <c r="B89" s="70"/>
      <c r="C89" s="70"/>
      <c r="D89" s="85" t="s">
        <v>79</v>
      </c>
      <c r="E89" s="83">
        <v>1</v>
      </c>
      <c r="F89" s="84" t="s">
        <v>71</v>
      </c>
      <c r="G89" s="85">
        <v>165</v>
      </c>
      <c r="H89" s="85">
        <f t="shared" si="1"/>
        <v>165</v>
      </c>
      <c r="I89" s="13"/>
    </row>
    <row r="90" spans="1:9" ht="20.100000000000001" customHeight="1">
      <c r="A90" s="6">
        <v>86</v>
      </c>
      <c r="B90" s="70"/>
      <c r="C90" s="71"/>
      <c r="D90" s="85" t="s">
        <v>63</v>
      </c>
      <c r="E90" s="83">
        <v>1</v>
      </c>
      <c r="F90" s="84" t="s">
        <v>71</v>
      </c>
      <c r="G90" s="85">
        <v>165</v>
      </c>
      <c r="H90" s="85">
        <f t="shared" si="1"/>
        <v>165</v>
      </c>
      <c r="I90" s="13"/>
    </row>
    <row r="91" spans="1:9" ht="20.100000000000001" customHeight="1">
      <c r="A91" s="6">
        <v>87</v>
      </c>
      <c r="B91" s="70"/>
      <c r="C91" s="69" t="s">
        <v>96</v>
      </c>
      <c r="D91" s="85" t="s">
        <v>95</v>
      </c>
      <c r="E91" s="83">
        <v>1</v>
      </c>
      <c r="F91" s="84" t="s">
        <v>71</v>
      </c>
      <c r="G91" s="85">
        <v>190</v>
      </c>
      <c r="H91" s="85">
        <f t="shared" si="1"/>
        <v>190</v>
      </c>
      <c r="I91" s="13"/>
    </row>
    <row r="92" spans="1:9" ht="20.100000000000001" customHeight="1">
      <c r="A92" s="6">
        <v>88</v>
      </c>
      <c r="B92" s="70"/>
      <c r="C92" s="70"/>
      <c r="D92" s="85" t="s">
        <v>79</v>
      </c>
      <c r="E92" s="83">
        <v>1</v>
      </c>
      <c r="F92" s="84" t="s">
        <v>71</v>
      </c>
      <c r="G92" s="85">
        <v>130</v>
      </c>
      <c r="H92" s="85">
        <f t="shared" si="1"/>
        <v>130</v>
      </c>
      <c r="I92" s="13"/>
    </row>
    <row r="93" spans="1:9" ht="20.100000000000001" customHeight="1">
      <c r="A93" s="6">
        <v>89</v>
      </c>
      <c r="B93" s="71"/>
      <c r="C93" s="71"/>
      <c r="D93" s="85" t="s">
        <v>63</v>
      </c>
      <c r="E93" s="83">
        <v>1</v>
      </c>
      <c r="F93" s="84" t="s">
        <v>71</v>
      </c>
      <c r="G93" s="85">
        <v>130</v>
      </c>
      <c r="H93" s="85">
        <f t="shared" si="1"/>
        <v>130</v>
      </c>
      <c r="I93" s="13"/>
    </row>
    <row r="94" spans="1:9" ht="20.100000000000001" customHeight="1">
      <c r="A94" s="6">
        <v>90</v>
      </c>
      <c r="B94" s="69" t="s">
        <v>97</v>
      </c>
      <c r="C94" s="69" t="s">
        <v>94</v>
      </c>
      <c r="D94" s="85" t="s">
        <v>95</v>
      </c>
      <c r="E94" s="83">
        <v>1</v>
      </c>
      <c r="F94" s="84" t="s">
        <v>71</v>
      </c>
      <c r="G94" s="85">
        <v>190</v>
      </c>
      <c r="H94" s="85">
        <f t="shared" si="1"/>
        <v>190</v>
      </c>
      <c r="I94" s="13"/>
    </row>
    <row r="95" spans="1:9" ht="20.100000000000001" customHeight="1">
      <c r="A95" s="6">
        <v>91</v>
      </c>
      <c r="B95" s="70"/>
      <c r="C95" s="70"/>
      <c r="D95" s="85" t="s">
        <v>79</v>
      </c>
      <c r="E95" s="83">
        <v>1</v>
      </c>
      <c r="F95" s="84" t="s">
        <v>71</v>
      </c>
      <c r="G95" s="85">
        <v>165</v>
      </c>
      <c r="H95" s="85">
        <f t="shared" si="1"/>
        <v>165</v>
      </c>
      <c r="I95" s="13"/>
    </row>
    <row r="96" spans="1:9" ht="20.100000000000001" customHeight="1">
      <c r="A96" s="6">
        <v>92</v>
      </c>
      <c r="B96" s="70"/>
      <c r="C96" s="71"/>
      <c r="D96" s="85" t="s">
        <v>63</v>
      </c>
      <c r="E96" s="83">
        <v>1</v>
      </c>
      <c r="F96" s="84" t="s">
        <v>71</v>
      </c>
      <c r="G96" s="85">
        <v>165</v>
      </c>
      <c r="H96" s="85">
        <f t="shared" si="1"/>
        <v>165</v>
      </c>
      <c r="I96" s="13"/>
    </row>
    <row r="97" spans="1:9" ht="20.100000000000001" customHeight="1">
      <c r="A97" s="6">
        <v>93</v>
      </c>
      <c r="B97" s="70"/>
      <c r="C97" s="69" t="s">
        <v>96</v>
      </c>
      <c r="D97" s="85" t="s">
        <v>95</v>
      </c>
      <c r="E97" s="83">
        <v>1</v>
      </c>
      <c r="F97" s="84" t="s">
        <v>71</v>
      </c>
      <c r="G97" s="85">
        <v>210</v>
      </c>
      <c r="H97" s="85">
        <f t="shared" si="1"/>
        <v>210</v>
      </c>
      <c r="I97" s="13"/>
    </row>
    <row r="98" spans="1:9" ht="20.100000000000001" customHeight="1">
      <c r="A98" s="6">
        <v>94</v>
      </c>
      <c r="B98" s="70"/>
      <c r="C98" s="70"/>
      <c r="D98" s="85" t="s">
        <v>79</v>
      </c>
      <c r="E98" s="83">
        <v>1</v>
      </c>
      <c r="F98" s="84" t="s">
        <v>71</v>
      </c>
      <c r="G98" s="85">
        <v>130</v>
      </c>
      <c r="H98" s="85">
        <f t="shared" si="1"/>
        <v>130</v>
      </c>
      <c r="I98" s="13"/>
    </row>
    <row r="99" spans="1:9" ht="20.100000000000001" customHeight="1">
      <c r="A99" s="6">
        <v>95</v>
      </c>
      <c r="B99" s="71"/>
      <c r="C99" s="71"/>
      <c r="D99" s="85" t="s">
        <v>63</v>
      </c>
      <c r="E99" s="83">
        <v>1</v>
      </c>
      <c r="F99" s="84" t="s">
        <v>71</v>
      </c>
      <c r="G99" s="85">
        <v>130</v>
      </c>
      <c r="H99" s="85">
        <f t="shared" si="1"/>
        <v>130</v>
      </c>
      <c r="I99" s="13"/>
    </row>
    <row r="100" spans="1:9" ht="20.100000000000001" customHeight="1">
      <c r="A100" s="6">
        <v>96</v>
      </c>
      <c r="B100" s="69" t="s">
        <v>98</v>
      </c>
      <c r="C100" s="69" t="s">
        <v>96</v>
      </c>
      <c r="D100" s="85" t="s">
        <v>95</v>
      </c>
      <c r="E100" s="83">
        <v>1</v>
      </c>
      <c r="F100" s="84" t="s">
        <v>71</v>
      </c>
      <c r="G100" s="85">
        <v>190</v>
      </c>
      <c r="H100" s="85">
        <f t="shared" si="1"/>
        <v>190</v>
      </c>
      <c r="I100" s="13"/>
    </row>
    <row r="101" spans="1:9" ht="20.100000000000001" customHeight="1">
      <c r="A101" s="6">
        <v>97</v>
      </c>
      <c r="B101" s="70"/>
      <c r="C101" s="70"/>
      <c r="D101" s="85" t="s">
        <v>79</v>
      </c>
      <c r="E101" s="83">
        <v>1</v>
      </c>
      <c r="F101" s="84" t="s">
        <v>71</v>
      </c>
      <c r="G101" s="85">
        <v>90</v>
      </c>
      <c r="H101" s="85">
        <f t="shared" si="1"/>
        <v>90</v>
      </c>
      <c r="I101" s="13"/>
    </row>
    <row r="102" spans="1:9" ht="20.100000000000001" customHeight="1">
      <c r="A102" s="6">
        <v>98</v>
      </c>
      <c r="B102" s="71"/>
      <c r="C102" s="71"/>
      <c r="D102" s="85" t="s">
        <v>63</v>
      </c>
      <c r="E102" s="83">
        <v>1</v>
      </c>
      <c r="F102" s="84" t="s">
        <v>71</v>
      </c>
      <c r="G102" s="85">
        <v>120</v>
      </c>
      <c r="H102" s="85">
        <f t="shared" si="1"/>
        <v>120</v>
      </c>
      <c r="I102" s="13"/>
    </row>
    <row r="103" spans="1:9" ht="20.100000000000001" customHeight="1">
      <c r="A103" s="6">
        <v>99</v>
      </c>
      <c r="B103" s="69" t="s">
        <v>99</v>
      </c>
      <c r="C103" s="69" t="s">
        <v>96</v>
      </c>
      <c r="D103" s="85" t="s">
        <v>95</v>
      </c>
      <c r="E103" s="83">
        <v>1</v>
      </c>
      <c r="F103" s="84" t="s">
        <v>71</v>
      </c>
      <c r="G103" s="85">
        <v>210</v>
      </c>
      <c r="H103" s="85">
        <f t="shared" si="1"/>
        <v>210</v>
      </c>
      <c r="I103" s="13"/>
    </row>
    <row r="104" spans="1:9" ht="20.100000000000001" customHeight="1">
      <c r="A104" s="6">
        <v>100</v>
      </c>
      <c r="B104" s="70"/>
      <c r="C104" s="70"/>
      <c r="D104" s="85" t="s">
        <v>79</v>
      </c>
      <c r="E104" s="83">
        <v>1</v>
      </c>
      <c r="F104" s="84" t="s">
        <v>71</v>
      </c>
      <c r="G104" s="85">
        <v>110</v>
      </c>
      <c r="H104" s="85">
        <f t="shared" si="1"/>
        <v>110</v>
      </c>
      <c r="I104" s="13"/>
    </row>
    <row r="105" spans="1:9" ht="20.100000000000001" customHeight="1">
      <c r="A105" s="6">
        <v>101</v>
      </c>
      <c r="B105" s="71"/>
      <c r="C105" s="71"/>
      <c r="D105" s="85" t="s">
        <v>63</v>
      </c>
      <c r="E105" s="83">
        <v>1</v>
      </c>
      <c r="F105" s="84" t="s">
        <v>71</v>
      </c>
      <c r="G105" s="85">
        <v>150</v>
      </c>
      <c r="H105" s="85">
        <f t="shared" si="1"/>
        <v>150</v>
      </c>
      <c r="I105" s="13"/>
    </row>
    <row r="106" spans="1:9" ht="20.100000000000001" customHeight="1">
      <c r="A106" s="6">
        <v>102</v>
      </c>
      <c r="B106" s="69" t="s">
        <v>100</v>
      </c>
      <c r="C106" s="69" t="s">
        <v>96</v>
      </c>
      <c r="D106" s="85" t="s">
        <v>95</v>
      </c>
      <c r="E106" s="83">
        <v>1</v>
      </c>
      <c r="F106" s="84" t="s">
        <v>49</v>
      </c>
      <c r="G106" s="85">
        <v>32</v>
      </c>
      <c r="H106" s="85">
        <f t="shared" si="1"/>
        <v>32</v>
      </c>
      <c r="I106" s="13"/>
    </row>
    <row r="107" spans="1:9" ht="20.100000000000001" customHeight="1">
      <c r="A107" s="6">
        <v>103</v>
      </c>
      <c r="B107" s="70"/>
      <c r="C107" s="70"/>
      <c r="D107" s="85" t="s">
        <v>79</v>
      </c>
      <c r="E107" s="83">
        <v>1</v>
      </c>
      <c r="F107" s="84" t="s">
        <v>49</v>
      </c>
      <c r="G107" s="85">
        <v>32</v>
      </c>
      <c r="H107" s="85">
        <f t="shared" si="1"/>
        <v>32</v>
      </c>
      <c r="I107" s="13"/>
    </row>
    <row r="108" spans="1:9" ht="20.100000000000001" customHeight="1">
      <c r="A108" s="6">
        <v>104</v>
      </c>
      <c r="B108" s="71"/>
      <c r="C108" s="71"/>
      <c r="D108" s="85" t="s">
        <v>63</v>
      </c>
      <c r="E108" s="83">
        <v>1</v>
      </c>
      <c r="F108" s="84" t="s">
        <v>49</v>
      </c>
      <c r="G108" s="85">
        <v>32</v>
      </c>
      <c r="H108" s="85">
        <f t="shared" si="1"/>
        <v>32</v>
      </c>
      <c r="I108" s="13"/>
    </row>
    <row r="109" spans="1:9" ht="20.100000000000001" customHeight="1">
      <c r="A109" s="6">
        <v>105</v>
      </c>
      <c r="B109" s="69" t="s">
        <v>101</v>
      </c>
      <c r="C109" s="69" t="s">
        <v>96</v>
      </c>
      <c r="D109" s="85" t="s">
        <v>95</v>
      </c>
      <c r="E109" s="83">
        <v>1</v>
      </c>
      <c r="F109" s="84" t="s">
        <v>49</v>
      </c>
      <c r="G109" s="85">
        <v>22</v>
      </c>
      <c r="H109" s="85">
        <f t="shared" si="1"/>
        <v>22</v>
      </c>
      <c r="I109" s="13"/>
    </row>
    <row r="110" spans="1:9" ht="20.100000000000001" customHeight="1">
      <c r="A110" s="6">
        <v>106</v>
      </c>
      <c r="B110" s="70"/>
      <c r="C110" s="70"/>
      <c r="D110" s="85" t="s">
        <v>79</v>
      </c>
      <c r="E110" s="83">
        <v>1</v>
      </c>
      <c r="F110" s="84" t="s">
        <v>49</v>
      </c>
      <c r="G110" s="85">
        <v>18</v>
      </c>
      <c r="H110" s="85">
        <f t="shared" si="1"/>
        <v>18</v>
      </c>
      <c r="I110" s="13"/>
    </row>
    <row r="111" spans="1:9" ht="20.100000000000001" customHeight="1">
      <c r="A111" s="6">
        <v>107</v>
      </c>
      <c r="B111" s="71"/>
      <c r="C111" s="71"/>
      <c r="D111" s="85" t="s">
        <v>63</v>
      </c>
      <c r="E111" s="83">
        <v>1</v>
      </c>
      <c r="F111" s="84" t="s">
        <v>49</v>
      </c>
      <c r="G111" s="85">
        <v>18</v>
      </c>
      <c r="H111" s="85">
        <f t="shared" si="1"/>
        <v>18</v>
      </c>
      <c r="I111" s="13"/>
    </row>
    <row r="112" spans="1:9" ht="20.100000000000001" customHeight="1">
      <c r="A112" s="6">
        <v>108</v>
      </c>
      <c r="B112" s="69" t="s">
        <v>102</v>
      </c>
      <c r="C112" s="69" t="s">
        <v>96</v>
      </c>
      <c r="D112" s="85" t="s">
        <v>95</v>
      </c>
      <c r="E112" s="83">
        <v>1</v>
      </c>
      <c r="F112" s="84" t="s">
        <v>49</v>
      </c>
      <c r="G112" s="85">
        <v>36</v>
      </c>
      <c r="H112" s="85">
        <f t="shared" si="1"/>
        <v>36</v>
      </c>
      <c r="I112" s="13"/>
    </row>
    <row r="113" spans="1:9" ht="20.100000000000001" customHeight="1">
      <c r="A113" s="6">
        <v>109</v>
      </c>
      <c r="B113" s="70"/>
      <c r="C113" s="70"/>
      <c r="D113" s="85" t="s">
        <v>79</v>
      </c>
      <c r="E113" s="83">
        <v>1</v>
      </c>
      <c r="F113" s="84" t="s">
        <v>49</v>
      </c>
      <c r="G113" s="85">
        <v>36</v>
      </c>
      <c r="H113" s="85">
        <f t="shared" si="1"/>
        <v>36</v>
      </c>
      <c r="I113" s="13"/>
    </row>
    <row r="114" spans="1:9" ht="20.100000000000001" customHeight="1">
      <c r="A114" s="6">
        <v>110</v>
      </c>
      <c r="B114" s="71"/>
      <c r="C114" s="71"/>
      <c r="D114" s="85" t="s">
        <v>63</v>
      </c>
      <c r="E114" s="83">
        <v>1</v>
      </c>
      <c r="F114" s="84" t="s">
        <v>49</v>
      </c>
      <c r="G114" s="85">
        <v>36</v>
      </c>
      <c r="H114" s="85">
        <f t="shared" si="1"/>
        <v>36</v>
      </c>
      <c r="I114" s="13"/>
    </row>
    <row r="115" spans="1:9" ht="20.100000000000001" customHeight="1">
      <c r="A115" s="6">
        <v>111</v>
      </c>
      <c r="B115" s="69" t="s">
        <v>103</v>
      </c>
      <c r="C115" s="69" t="s">
        <v>96</v>
      </c>
      <c r="D115" s="85" t="s">
        <v>95</v>
      </c>
      <c r="E115" s="83">
        <v>1</v>
      </c>
      <c r="F115" s="84" t="s">
        <v>49</v>
      </c>
      <c r="G115" s="85">
        <v>42</v>
      </c>
      <c r="H115" s="85">
        <f t="shared" si="1"/>
        <v>42</v>
      </c>
      <c r="I115" s="13"/>
    </row>
    <row r="116" spans="1:9" ht="20.100000000000001" customHeight="1">
      <c r="A116" s="6">
        <v>112</v>
      </c>
      <c r="B116" s="70"/>
      <c r="C116" s="70"/>
      <c r="D116" s="85" t="s">
        <v>79</v>
      </c>
      <c r="E116" s="83">
        <v>1</v>
      </c>
      <c r="F116" s="84" t="s">
        <v>49</v>
      </c>
      <c r="G116" s="85">
        <v>42</v>
      </c>
      <c r="H116" s="85">
        <f t="shared" si="1"/>
        <v>42</v>
      </c>
      <c r="I116" s="13"/>
    </row>
    <row r="117" spans="1:9" ht="20.100000000000001" customHeight="1">
      <c r="A117" s="6">
        <v>113</v>
      </c>
      <c r="B117" s="71"/>
      <c r="C117" s="71"/>
      <c r="D117" s="85" t="s">
        <v>63</v>
      </c>
      <c r="E117" s="83">
        <v>1</v>
      </c>
      <c r="F117" s="84" t="s">
        <v>49</v>
      </c>
      <c r="G117" s="85">
        <v>42</v>
      </c>
      <c r="H117" s="85">
        <f t="shared" si="1"/>
        <v>42</v>
      </c>
      <c r="I117" s="13"/>
    </row>
    <row r="118" spans="1:9" ht="20.100000000000001" customHeight="1">
      <c r="A118" s="6">
        <v>114</v>
      </c>
      <c r="B118" s="69" t="s">
        <v>104</v>
      </c>
      <c r="C118" s="69" t="s">
        <v>96</v>
      </c>
      <c r="D118" s="85" t="s">
        <v>95</v>
      </c>
      <c r="E118" s="83">
        <v>1</v>
      </c>
      <c r="F118" s="84" t="s">
        <v>49</v>
      </c>
      <c r="G118" s="85">
        <v>48</v>
      </c>
      <c r="H118" s="85">
        <f t="shared" si="1"/>
        <v>48</v>
      </c>
      <c r="I118" s="13"/>
    </row>
    <row r="119" spans="1:9" ht="20.100000000000001" customHeight="1">
      <c r="A119" s="6">
        <v>115</v>
      </c>
      <c r="B119" s="70"/>
      <c r="C119" s="70"/>
      <c r="D119" s="85" t="s">
        <v>79</v>
      </c>
      <c r="E119" s="83">
        <v>1</v>
      </c>
      <c r="F119" s="84" t="s">
        <v>49</v>
      </c>
      <c r="G119" s="85">
        <v>48</v>
      </c>
      <c r="H119" s="85">
        <f t="shared" si="1"/>
        <v>48</v>
      </c>
      <c r="I119" s="13"/>
    </row>
    <row r="120" spans="1:9" ht="20.100000000000001" customHeight="1">
      <c r="A120" s="6">
        <v>116</v>
      </c>
      <c r="B120" s="71"/>
      <c r="C120" s="71"/>
      <c r="D120" s="85" t="s">
        <v>63</v>
      </c>
      <c r="E120" s="83">
        <v>1</v>
      </c>
      <c r="F120" s="84" t="s">
        <v>49</v>
      </c>
      <c r="G120" s="85">
        <v>48</v>
      </c>
      <c r="H120" s="85">
        <f t="shared" si="1"/>
        <v>48</v>
      </c>
      <c r="I120" s="13"/>
    </row>
    <row r="121" spans="1:9" ht="20.100000000000001" customHeight="1">
      <c r="A121" s="6">
        <v>117</v>
      </c>
      <c r="B121" s="11" t="s">
        <v>105</v>
      </c>
      <c r="C121" s="11" t="s">
        <v>106</v>
      </c>
      <c r="D121" s="85" t="s">
        <v>107</v>
      </c>
      <c r="E121" s="83">
        <v>1</v>
      </c>
      <c r="F121" s="84" t="s">
        <v>108</v>
      </c>
      <c r="G121" s="85">
        <v>5</v>
      </c>
      <c r="H121" s="85">
        <f t="shared" si="1"/>
        <v>5</v>
      </c>
      <c r="I121" s="13"/>
    </row>
    <row r="122" spans="1:9" ht="20.100000000000001" customHeight="1">
      <c r="A122" s="6">
        <v>118</v>
      </c>
      <c r="B122" s="12" t="s">
        <v>109</v>
      </c>
      <c r="C122" s="7" t="s">
        <v>110</v>
      </c>
      <c r="D122" s="83" t="s">
        <v>90</v>
      </c>
      <c r="E122" s="83">
        <v>1</v>
      </c>
      <c r="F122" s="84" t="s">
        <v>37</v>
      </c>
      <c r="G122" s="85">
        <v>16</v>
      </c>
      <c r="H122" s="85">
        <f t="shared" si="1"/>
        <v>16</v>
      </c>
      <c r="I122" s="13"/>
    </row>
    <row r="123" spans="1:9" ht="20.100000000000001" customHeight="1">
      <c r="A123" s="6">
        <v>119</v>
      </c>
      <c r="B123" s="10" t="s">
        <v>111</v>
      </c>
      <c r="C123" s="10" t="s">
        <v>110</v>
      </c>
      <c r="D123" s="83"/>
      <c r="E123" s="83">
        <v>1</v>
      </c>
      <c r="F123" s="84" t="s">
        <v>112</v>
      </c>
      <c r="G123" s="85">
        <v>6</v>
      </c>
      <c r="H123" s="85">
        <f t="shared" si="1"/>
        <v>6</v>
      </c>
      <c r="I123" s="13"/>
    </row>
    <row r="124" spans="1:9" ht="20.100000000000001" customHeight="1">
      <c r="A124" s="9" t="s">
        <v>23</v>
      </c>
      <c r="B124" s="66" t="s">
        <v>113</v>
      </c>
      <c r="C124" s="67"/>
      <c r="D124" s="83"/>
      <c r="E124" s="83">
        <v>1</v>
      </c>
      <c r="F124" s="84"/>
      <c r="G124" s="85"/>
      <c r="H124" s="85">
        <f>SUM(H125:H241)</f>
        <v>10130.299999999999</v>
      </c>
      <c r="I124" s="13"/>
    </row>
    <row r="125" spans="1:9" ht="20.100000000000001" customHeight="1">
      <c r="A125" s="6">
        <v>1</v>
      </c>
      <c r="B125" s="69" t="s">
        <v>114</v>
      </c>
      <c r="C125" s="69" t="s">
        <v>115</v>
      </c>
      <c r="D125" s="85" t="s">
        <v>90</v>
      </c>
      <c r="E125" s="83">
        <v>1</v>
      </c>
      <c r="F125" s="84" t="s">
        <v>37</v>
      </c>
      <c r="G125" s="85">
        <v>28</v>
      </c>
      <c r="H125" s="85">
        <f t="shared" si="1"/>
        <v>28</v>
      </c>
      <c r="I125" s="13"/>
    </row>
    <row r="126" spans="1:9" ht="20.100000000000001" customHeight="1">
      <c r="A126" s="6">
        <v>2</v>
      </c>
      <c r="B126" s="70"/>
      <c r="C126" s="70"/>
      <c r="D126" s="85" t="s">
        <v>91</v>
      </c>
      <c r="E126" s="83">
        <v>1</v>
      </c>
      <c r="F126" s="84" t="s">
        <v>37</v>
      </c>
      <c r="G126" s="85">
        <v>26</v>
      </c>
      <c r="H126" s="85">
        <f t="shared" si="1"/>
        <v>26</v>
      </c>
      <c r="I126" s="13"/>
    </row>
    <row r="127" spans="1:9" ht="20.100000000000001" customHeight="1">
      <c r="A127" s="6">
        <v>3</v>
      </c>
      <c r="B127" s="70"/>
      <c r="C127" s="71"/>
      <c r="D127" s="85" t="s">
        <v>116</v>
      </c>
      <c r="E127" s="83">
        <v>1</v>
      </c>
      <c r="F127" s="84" t="s">
        <v>37</v>
      </c>
      <c r="G127" s="85">
        <v>32</v>
      </c>
      <c r="H127" s="85">
        <f t="shared" si="1"/>
        <v>32</v>
      </c>
      <c r="I127" s="13"/>
    </row>
    <row r="128" spans="1:9" ht="20.100000000000001" customHeight="1">
      <c r="A128" s="6">
        <v>4</v>
      </c>
      <c r="B128" s="70"/>
      <c r="C128" s="69" t="s">
        <v>117</v>
      </c>
      <c r="D128" s="85" t="s">
        <v>90</v>
      </c>
      <c r="E128" s="83">
        <v>1</v>
      </c>
      <c r="F128" s="84" t="s">
        <v>37</v>
      </c>
      <c r="G128" s="85">
        <v>32</v>
      </c>
      <c r="H128" s="85">
        <f t="shared" si="1"/>
        <v>32</v>
      </c>
      <c r="I128" s="13"/>
    </row>
    <row r="129" spans="1:9" ht="20.100000000000001" customHeight="1">
      <c r="A129" s="6">
        <v>5</v>
      </c>
      <c r="B129" s="70"/>
      <c r="C129" s="70"/>
      <c r="D129" s="85" t="s">
        <v>91</v>
      </c>
      <c r="E129" s="83">
        <v>1</v>
      </c>
      <c r="F129" s="84" t="s">
        <v>37</v>
      </c>
      <c r="G129" s="85">
        <v>32</v>
      </c>
      <c r="H129" s="85">
        <f t="shared" si="1"/>
        <v>32</v>
      </c>
      <c r="I129" s="13"/>
    </row>
    <row r="130" spans="1:9" ht="20.100000000000001" customHeight="1">
      <c r="A130" s="6">
        <v>6</v>
      </c>
      <c r="B130" s="70"/>
      <c r="C130" s="71"/>
      <c r="D130" s="85" t="s">
        <v>116</v>
      </c>
      <c r="E130" s="83">
        <v>1</v>
      </c>
      <c r="F130" s="84" t="s">
        <v>37</v>
      </c>
      <c r="G130" s="85">
        <v>41</v>
      </c>
      <c r="H130" s="85">
        <f t="shared" si="1"/>
        <v>41</v>
      </c>
      <c r="I130" s="13"/>
    </row>
    <row r="131" spans="1:9" ht="20.100000000000001" customHeight="1">
      <c r="A131" s="6">
        <v>7</v>
      </c>
      <c r="B131" s="70"/>
      <c r="C131" s="69" t="s">
        <v>118</v>
      </c>
      <c r="D131" s="85" t="s">
        <v>90</v>
      </c>
      <c r="E131" s="83">
        <v>1</v>
      </c>
      <c r="F131" s="84" t="s">
        <v>37</v>
      </c>
      <c r="G131" s="85">
        <v>42</v>
      </c>
      <c r="H131" s="85">
        <f t="shared" si="1"/>
        <v>42</v>
      </c>
      <c r="I131" s="13"/>
    </row>
    <row r="132" spans="1:9" ht="20.100000000000001" customHeight="1">
      <c r="A132" s="6">
        <v>8</v>
      </c>
      <c r="B132" s="70"/>
      <c r="C132" s="70"/>
      <c r="D132" s="85" t="s">
        <v>91</v>
      </c>
      <c r="E132" s="83">
        <v>1</v>
      </c>
      <c r="F132" s="84" t="s">
        <v>37</v>
      </c>
      <c r="G132" s="85">
        <v>48</v>
      </c>
      <c r="H132" s="85">
        <f t="shared" si="1"/>
        <v>48</v>
      </c>
      <c r="I132" s="13"/>
    </row>
    <row r="133" spans="1:9" ht="20.100000000000001" customHeight="1">
      <c r="A133" s="6">
        <v>9</v>
      </c>
      <c r="B133" s="70"/>
      <c r="C133" s="71"/>
      <c r="D133" s="85" t="s">
        <v>116</v>
      </c>
      <c r="E133" s="83">
        <v>1</v>
      </c>
      <c r="F133" s="84" t="s">
        <v>37</v>
      </c>
      <c r="G133" s="85">
        <v>52</v>
      </c>
      <c r="H133" s="85">
        <f t="shared" si="1"/>
        <v>52</v>
      </c>
      <c r="I133" s="13"/>
    </row>
    <row r="134" spans="1:9" ht="20.100000000000001" customHeight="1">
      <c r="A134" s="6">
        <v>10</v>
      </c>
      <c r="B134" s="70"/>
      <c r="C134" s="69" t="s">
        <v>119</v>
      </c>
      <c r="D134" s="85" t="s">
        <v>90</v>
      </c>
      <c r="E134" s="83">
        <v>1</v>
      </c>
      <c r="F134" s="84" t="s">
        <v>37</v>
      </c>
      <c r="G134" s="85">
        <v>65</v>
      </c>
      <c r="H134" s="85">
        <f t="shared" ref="H134:H197" si="2">G134*E134</f>
        <v>65</v>
      </c>
      <c r="I134" s="13"/>
    </row>
    <row r="135" spans="1:9" ht="20.100000000000001" customHeight="1">
      <c r="A135" s="6">
        <v>11</v>
      </c>
      <c r="B135" s="70"/>
      <c r="C135" s="70"/>
      <c r="D135" s="85" t="s">
        <v>91</v>
      </c>
      <c r="E135" s="83">
        <v>1</v>
      </c>
      <c r="F135" s="84" t="s">
        <v>37</v>
      </c>
      <c r="G135" s="85">
        <v>74</v>
      </c>
      <c r="H135" s="85">
        <f t="shared" si="2"/>
        <v>74</v>
      </c>
      <c r="I135" s="13"/>
    </row>
    <row r="136" spans="1:9" ht="20.100000000000001" customHeight="1">
      <c r="A136" s="6">
        <v>12</v>
      </c>
      <c r="B136" s="70"/>
      <c r="C136" s="71"/>
      <c r="D136" s="85" t="s">
        <v>116</v>
      </c>
      <c r="E136" s="83">
        <v>1</v>
      </c>
      <c r="F136" s="84" t="s">
        <v>37</v>
      </c>
      <c r="G136" s="85">
        <v>76</v>
      </c>
      <c r="H136" s="85">
        <f t="shared" si="2"/>
        <v>76</v>
      </c>
      <c r="I136" s="13"/>
    </row>
    <row r="137" spans="1:9" ht="20.100000000000001" customHeight="1">
      <c r="A137" s="6">
        <v>13</v>
      </c>
      <c r="B137" s="70"/>
      <c r="C137" s="69" t="s">
        <v>120</v>
      </c>
      <c r="D137" s="85" t="s">
        <v>90</v>
      </c>
      <c r="E137" s="83">
        <v>1</v>
      </c>
      <c r="F137" s="84" t="s">
        <v>37</v>
      </c>
      <c r="G137" s="85">
        <v>85</v>
      </c>
      <c r="H137" s="85">
        <f t="shared" si="2"/>
        <v>85</v>
      </c>
      <c r="I137" s="13"/>
    </row>
    <row r="138" spans="1:9" ht="20.100000000000001" customHeight="1">
      <c r="A138" s="6">
        <v>14</v>
      </c>
      <c r="B138" s="70"/>
      <c r="C138" s="70"/>
      <c r="D138" s="85" t="s">
        <v>91</v>
      </c>
      <c r="E138" s="83">
        <v>1</v>
      </c>
      <c r="F138" s="84" t="s">
        <v>37</v>
      </c>
      <c r="G138" s="85">
        <v>116</v>
      </c>
      <c r="H138" s="85">
        <f t="shared" si="2"/>
        <v>116</v>
      </c>
      <c r="I138" s="13"/>
    </row>
    <row r="139" spans="1:9" ht="20.100000000000001" customHeight="1">
      <c r="A139" s="6">
        <v>15</v>
      </c>
      <c r="B139" s="71"/>
      <c r="C139" s="71"/>
      <c r="D139" s="85" t="s">
        <v>116</v>
      </c>
      <c r="E139" s="83">
        <v>1</v>
      </c>
      <c r="F139" s="84" t="s">
        <v>37</v>
      </c>
      <c r="G139" s="85">
        <v>120</v>
      </c>
      <c r="H139" s="85">
        <f t="shared" si="2"/>
        <v>120</v>
      </c>
      <c r="I139" s="13"/>
    </row>
    <row r="140" spans="1:9" ht="20.100000000000001" customHeight="1">
      <c r="A140" s="6">
        <v>16</v>
      </c>
      <c r="B140" s="69" t="s">
        <v>121</v>
      </c>
      <c r="C140" s="79">
        <v>20</v>
      </c>
      <c r="D140" s="85" t="s">
        <v>90</v>
      </c>
      <c r="E140" s="83">
        <v>1</v>
      </c>
      <c r="F140" s="84" t="s">
        <v>49</v>
      </c>
      <c r="G140" s="85">
        <v>5.8</v>
      </c>
      <c r="H140" s="85">
        <f t="shared" si="2"/>
        <v>5.8</v>
      </c>
      <c r="I140" s="13"/>
    </row>
    <row r="141" spans="1:9" ht="20.100000000000001" customHeight="1">
      <c r="A141" s="6">
        <v>17</v>
      </c>
      <c r="B141" s="70"/>
      <c r="C141" s="80"/>
      <c r="D141" s="85" t="s">
        <v>91</v>
      </c>
      <c r="E141" s="83">
        <v>1</v>
      </c>
      <c r="F141" s="84" t="s">
        <v>49</v>
      </c>
      <c r="G141" s="85">
        <v>6</v>
      </c>
      <c r="H141" s="85">
        <f t="shared" si="2"/>
        <v>6</v>
      </c>
      <c r="I141" s="13"/>
    </row>
    <row r="142" spans="1:9" ht="20.100000000000001" customHeight="1">
      <c r="A142" s="6">
        <v>18</v>
      </c>
      <c r="B142" s="70"/>
      <c r="C142" s="81"/>
      <c r="D142" s="85" t="s">
        <v>116</v>
      </c>
      <c r="E142" s="83">
        <v>1</v>
      </c>
      <c r="F142" s="84" t="s">
        <v>49</v>
      </c>
      <c r="G142" s="85">
        <v>8</v>
      </c>
      <c r="H142" s="85">
        <f t="shared" si="2"/>
        <v>8</v>
      </c>
      <c r="I142" s="13"/>
    </row>
    <row r="143" spans="1:9" ht="20.100000000000001" customHeight="1">
      <c r="A143" s="6">
        <v>19</v>
      </c>
      <c r="B143" s="70"/>
      <c r="C143" s="79">
        <v>25</v>
      </c>
      <c r="D143" s="85" t="s">
        <v>90</v>
      </c>
      <c r="E143" s="83">
        <v>1</v>
      </c>
      <c r="F143" s="84" t="s">
        <v>49</v>
      </c>
      <c r="G143" s="85">
        <v>6.2</v>
      </c>
      <c r="H143" s="85">
        <f t="shared" si="2"/>
        <v>6.2</v>
      </c>
      <c r="I143" s="13"/>
    </row>
    <row r="144" spans="1:9" ht="20.100000000000001" customHeight="1">
      <c r="A144" s="6">
        <v>20</v>
      </c>
      <c r="B144" s="70"/>
      <c r="C144" s="80"/>
      <c r="D144" s="85" t="s">
        <v>91</v>
      </c>
      <c r="E144" s="83">
        <v>1</v>
      </c>
      <c r="F144" s="84" t="s">
        <v>49</v>
      </c>
      <c r="G144" s="85">
        <v>10</v>
      </c>
      <c r="H144" s="85">
        <f t="shared" si="2"/>
        <v>10</v>
      </c>
      <c r="I144" s="13"/>
    </row>
    <row r="145" spans="1:9" ht="20.100000000000001" customHeight="1">
      <c r="A145" s="6">
        <v>21</v>
      </c>
      <c r="B145" s="70"/>
      <c r="C145" s="81"/>
      <c r="D145" s="85" t="s">
        <v>116</v>
      </c>
      <c r="E145" s="83">
        <v>1</v>
      </c>
      <c r="F145" s="84" t="s">
        <v>49</v>
      </c>
      <c r="G145" s="85">
        <v>10</v>
      </c>
      <c r="H145" s="85">
        <f t="shared" si="2"/>
        <v>10</v>
      </c>
      <c r="I145" s="13"/>
    </row>
    <row r="146" spans="1:9" ht="20.100000000000001" customHeight="1">
      <c r="A146" s="6">
        <v>22</v>
      </c>
      <c r="B146" s="70"/>
      <c r="C146" s="79">
        <v>32</v>
      </c>
      <c r="D146" s="85" t="s">
        <v>90</v>
      </c>
      <c r="E146" s="83">
        <v>1</v>
      </c>
      <c r="F146" s="84" t="s">
        <v>49</v>
      </c>
      <c r="G146" s="85">
        <v>7.3</v>
      </c>
      <c r="H146" s="85">
        <f t="shared" si="2"/>
        <v>7.3</v>
      </c>
      <c r="I146" s="13"/>
    </row>
    <row r="147" spans="1:9" ht="20.100000000000001" customHeight="1">
      <c r="A147" s="6">
        <v>23</v>
      </c>
      <c r="B147" s="70"/>
      <c r="C147" s="80"/>
      <c r="D147" s="85" t="s">
        <v>91</v>
      </c>
      <c r="E147" s="83">
        <v>1</v>
      </c>
      <c r="F147" s="84" t="s">
        <v>49</v>
      </c>
      <c r="G147" s="85">
        <v>16</v>
      </c>
      <c r="H147" s="85">
        <f t="shared" si="2"/>
        <v>16</v>
      </c>
      <c r="I147" s="13"/>
    </row>
    <row r="148" spans="1:9" ht="20.100000000000001" customHeight="1">
      <c r="A148" s="6">
        <v>24</v>
      </c>
      <c r="B148" s="70"/>
      <c r="C148" s="81"/>
      <c r="D148" s="85" t="s">
        <v>116</v>
      </c>
      <c r="E148" s="83">
        <v>1</v>
      </c>
      <c r="F148" s="84" t="s">
        <v>49</v>
      </c>
      <c r="G148" s="85">
        <v>16</v>
      </c>
      <c r="H148" s="85">
        <f t="shared" si="2"/>
        <v>16</v>
      </c>
      <c r="I148" s="13"/>
    </row>
    <row r="149" spans="1:9" ht="20.100000000000001" customHeight="1">
      <c r="A149" s="6">
        <v>25</v>
      </c>
      <c r="B149" s="70"/>
      <c r="C149" s="79">
        <v>40</v>
      </c>
      <c r="D149" s="85" t="s">
        <v>90</v>
      </c>
      <c r="E149" s="83">
        <v>1</v>
      </c>
      <c r="F149" s="84" t="s">
        <v>49</v>
      </c>
      <c r="G149" s="85">
        <v>9</v>
      </c>
      <c r="H149" s="85">
        <f t="shared" si="2"/>
        <v>9</v>
      </c>
      <c r="I149" s="13"/>
    </row>
    <row r="150" spans="1:9" ht="20.100000000000001" customHeight="1">
      <c r="A150" s="6">
        <v>26</v>
      </c>
      <c r="B150" s="70"/>
      <c r="C150" s="80"/>
      <c r="D150" s="85" t="s">
        <v>91</v>
      </c>
      <c r="E150" s="83">
        <v>1</v>
      </c>
      <c r="F150" s="84" t="s">
        <v>49</v>
      </c>
      <c r="G150" s="85">
        <v>20</v>
      </c>
      <c r="H150" s="85">
        <f t="shared" si="2"/>
        <v>20</v>
      </c>
      <c r="I150" s="13"/>
    </row>
    <row r="151" spans="1:9" ht="20.100000000000001" customHeight="1">
      <c r="A151" s="6">
        <v>27</v>
      </c>
      <c r="B151" s="70"/>
      <c r="C151" s="81"/>
      <c r="D151" s="85" t="s">
        <v>116</v>
      </c>
      <c r="E151" s="83">
        <v>1</v>
      </c>
      <c r="F151" s="84" t="s">
        <v>49</v>
      </c>
      <c r="G151" s="85">
        <v>20</v>
      </c>
      <c r="H151" s="85">
        <f t="shared" si="2"/>
        <v>20</v>
      </c>
      <c r="I151" s="13"/>
    </row>
    <row r="152" spans="1:9" ht="20.100000000000001" customHeight="1">
      <c r="A152" s="6">
        <v>28</v>
      </c>
      <c r="B152" s="70"/>
      <c r="C152" s="79">
        <v>50</v>
      </c>
      <c r="D152" s="85" t="s">
        <v>90</v>
      </c>
      <c r="E152" s="83">
        <v>1</v>
      </c>
      <c r="F152" s="84" t="s">
        <v>49</v>
      </c>
      <c r="G152" s="85">
        <v>15</v>
      </c>
      <c r="H152" s="85">
        <f t="shared" si="2"/>
        <v>15</v>
      </c>
      <c r="I152" s="13"/>
    </row>
    <row r="153" spans="1:9" ht="20.100000000000001" customHeight="1">
      <c r="A153" s="6">
        <v>29</v>
      </c>
      <c r="B153" s="70"/>
      <c r="C153" s="80"/>
      <c r="D153" s="85" t="s">
        <v>91</v>
      </c>
      <c r="E153" s="83">
        <v>1</v>
      </c>
      <c r="F153" s="84" t="s">
        <v>49</v>
      </c>
      <c r="G153" s="85">
        <v>28</v>
      </c>
      <c r="H153" s="85">
        <f t="shared" si="2"/>
        <v>28</v>
      </c>
      <c r="I153" s="13"/>
    </row>
    <row r="154" spans="1:9" ht="20.100000000000001" customHeight="1">
      <c r="A154" s="6">
        <v>30</v>
      </c>
      <c r="B154" s="71"/>
      <c r="C154" s="81"/>
      <c r="D154" s="85" t="s">
        <v>116</v>
      </c>
      <c r="E154" s="83">
        <v>1</v>
      </c>
      <c r="F154" s="84" t="s">
        <v>49</v>
      </c>
      <c r="G154" s="85">
        <v>30</v>
      </c>
      <c r="H154" s="85">
        <f t="shared" si="2"/>
        <v>30</v>
      </c>
      <c r="I154" s="13"/>
    </row>
    <row r="155" spans="1:9" ht="20.100000000000001" customHeight="1">
      <c r="A155" s="6">
        <v>31</v>
      </c>
      <c r="B155" s="69" t="s">
        <v>122</v>
      </c>
      <c r="C155" s="79">
        <v>20</v>
      </c>
      <c r="D155" s="85" t="s">
        <v>90</v>
      </c>
      <c r="E155" s="83">
        <v>1</v>
      </c>
      <c r="F155" s="84" t="s">
        <v>49</v>
      </c>
      <c r="G155" s="85">
        <v>5</v>
      </c>
      <c r="H155" s="85">
        <f t="shared" si="2"/>
        <v>5</v>
      </c>
      <c r="I155" s="13"/>
    </row>
    <row r="156" spans="1:9" ht="20.100000000000001" customHeight="1">
      <c r="A156" s="6">
        <v>32</v>
      </c>
      <c r="B156" s="70"/>
      <c r="C156" s="80"/>
      <c r="D156" s="85" t="s">
        <v>91</v>
      </c>
      <c r="E156" s="83">
        <v>1</v>
      </c>
      <c r="F156" s="84" t="s">
        <v>49</v>
      </c>
      <c r="G156" s="85">
        <v>5</v>
      </c>
      <c r="H156" s="85">
        <f t="shared" si="2"/>
        <v>5</v>
      </c>
      <c r="I156" s="13"/>
    </row>
    <row r="157" spans="1:9" ht="20.100000000000001" customHeight="1">
      <c r="A157" s="6">
        <v>33</v>
      </c>
      <c r="B157" s="70"/>
      <c r="C157" s="81"/>
      <c r="D157" s="85" t="s">
        <v>116</v>
      </c>
      <c r="E157" s="83">
        <v>1</v>
      </c>
      <c r="F157" s="84" t="s">
        <v>49</v>
      </c>
      <c r="G157" s="85">
        <v>6</v>
      </c>
      <c r="H157" s="85">
        <f t="shared" si="2"/>
        <v>6</v>
      </c>
      <c r="I157" s="13"/>
    </row>
    <row r="158" spans="1:9" ht="20.100000000000001" customHeight="1">
      <c r="A158" s="6">
        <v>34</v>
      </c>
      <c r="B158" s="70"/>
      <c r="C158" s="79">
        <v>25</v>
      </c>
      <c r="D158" s="85" t="s">
        <v>90</v>
      </c>
      <c r="E158" s="83">
        <v>1</v>
      </c>
      <c r="F158" s="84" t="s">
        <v>49</v>
      </c>
      <c r="G158" s="85">
        <v>9</v>
      </c>
      <c r="H158" s="85">
        <f t="shared" si="2"/>
        <v>9</v>
      </c>
      <c r="I158" s="13"/>
    </row>
    <row r="159" spans="1:9" ht="20.100000000000001" customHeight="1">
      <c r="A159" s="6">
        <v>35</v>
      </c>
      <c r="B159" s="70"/>
      <c r="C159" s="80"/>
      <c r="D159" s="85" t="s">
        <v>91</v>
      </c>
      <c r="E159" s="83">
        <v>1</v>
      </c>
      <c r="F159" s="84" t="s">
        <v>49</v>
      </c>
      <c r="G159" s="85">
        <v>9</v>
      </c>
      <c r="H159" s="85">
        <f t="shared" si="2"/>
        <v>9</v>
      </c>
      <c r="I159" s="13"/>
    </row>
    <row r="160" spans="1:9" ht="20.100000000000001" customHeight="1">
      <c r="A160" s="6">
        <v>36</v>
      </c>
      <c r="B160" s="70"/>
      <c r="C160" s="81"/>
      <c r="D160" s="85" t="s">
        <v>116</v>
      </c>
      <c r="E160" s="83">
        <v>1</v>
      </c>
      <c r="F160" s="84" t="s">
        <v>49</v>
      </c>
      <c r="G160" s="85">
        <v>9</v>
      </c>
      <c r="H160" s="85">
        <f t="shared" si="2"/>
        <v>9</v>
      </c>
      <c r="I160" s="13"/>
    </row>
    <row r="161" spans="1:9" ht="20.100000000000001" customHeight="1">
      <c r="A161" s="6">
        <v>37</v>
      </c>
      <c r="B161" s="70"/>
      <c r="C161" s="79">
        <v>32</v>
      </c>
      <c r="D161" s="85" t="s">
        <v>90</v>
      </c>
      <c r="E161" s="83">
        <v>1</v>
      </c>
      <c r="F161" s="84" t="s">
        <v>49</v>
      </c>
      <c r="G161" s="85">
        <v>16</v>
      </c>
      <c r="H161" s="85">
        <f t="shared" si="2"/>
        <v>16</v>
      </c>
      <c r="I161" s="13"/>
    </row>
    <row r="162" spans="1:9" ht="20.100000000000001" customHeight="1">
      <c r="A162" s="6">
        <v>38</v>
      </c>
      <c r="B162" s="70"/>
      <c r="C162" s="80"/>
      <c r="D162" s="85" t="s">
        <v>91</v>
      </c>
      <c r="E162" s="83">
        <v>1</v>
      </c>
      <c r="F162" s="84" t="s">
        <v>49</v>
      </c>
      <c r="G162" s="85">
        <v>16</v>
      </c>
      <c r="H162" s="85">
        <f t="shared" si="2"/>
        <v>16</v>
      </c>
      <c r="I162" s="13"/>
    </row>
    <row r="163" spans="1:9" ht="20.100000000000001" customHeight="1">
      <c r="A163" s="6">
        <v>39</v>
      </c>
      <c r="B163" s="70"/>
      <c r="C163" s="81"/>
      <c r="D163" s="85" t="s">
        <v>116</v>
      </c>
      <c r="E163" s="83">
        <v>1</v>
      </c>
      <c r="F163" s="84" t="s">
        <v>49</v>
      </c>
      <c r="G163" s="85">
        <v>16</v>
      </c>
      <c r="H163" s="85">
        <f t="shared" si="2"/>
        <v>16</v>
      </c>
      <c r="I163" s="13"/>
    </row>
    <row r="164" spans="1:9" ht="20.100000000000001" customHeight="1">
      <c r="A164" s="6">
        <v>40</v>
      </c>
      <c r="B164" s="70"/>
      <c r="C164" s="79">
        <v>40</v>
      </c>
      <c r="D164" s="85" t="s">
        <v>90</v>
      </c>
      <c r="E164" s="83">
        <v>1</v>
      </c>
      <c r="F164" s="84" t="s">
        <v>49</v>
      </c>
      <c r="G164" s="85">
        <v>19</v>
      </c>
      <c r="H164" s="85">
        <f t="shared" si="2"/>
        <v>19</v>
      </c>
      <c r="I164" s="13"/>
    </row>
    <row r="165" spans="1:9" ht="20.100000000000001" customHeight="1">
      <c r="A165" s="6">
        <v>41</v>
      </c>
      <c r="B165" s="70"/>
      <c r="C165" s="80"/>
      <c r="D165" s="85" t="s">
        <v>91</v>
      </c>
      <c r="E165" s="83">
        <v>1</v>
      </c>
      <c r="F165" s="84" t="s">
        <v>49</v>
      </c>
      <c r="G165" s="85">
        <v>19</v>
      </c>
      <c r="H165" s="85">
        <f t="shared" si="2"/>
        <v>19</v>
      </c>
      <c r="I165" s="13"/>
    </row>
    <row r="166" spans="1:9" ht="20.100000000000001" customHeight="1">
      <c r="A166" s="6">
        <v>42</v>
      </c>
      <c r="B166" s="70"/>
      <c r="C166" s="81"/>
      <c r="D166" s="85" t="s">
        <v>116</v>
      </c>
      <c r="E166" s="83"/>
      <c r="F166" s="84" t="s">
        <v>49</v>
      </c>
      <c r="G166" s="85">
        <v>21</v>
      </c>
      <c r="H166" s="85">
        <f t="shared" si="2"/>
        <v>0</v>
      </c>
      <c r="I166" s="13"/>
    </row>
    <row r="167" spans="1:9" ht="20.100000000000001" customHeight="1">
      <c r="A167" s="6">
        <v>43</v>
      </c>
      <c r="B167" s="70"/>
      <c r="C167" s="79">
        <v>50</v>
      </c>
      <c r="D167" s="85" t="s">
        <v>90</v>
      </c>
      <c r="E167" s="83">
        <v>1</v>
      </c>
      <c r="F167" s="84" t="s">
        <v>49</v>
      </c>
      <c r="G167" s="85">
        <v>27</v>
      </c>
      <c r="H167" s="85">
        <f t="shared" si="2"/>
        <v>27</v>
      </c>
      <c r="I167" s="13"/>
    </row>
    <row r="168" spans="1:9" ht="20.100000000000001" customHeight="1">
      <c r="A168" s="6">
        <v>44</v>
      </c>
      <c r="B168" s="70"/>
      <c r="C168" s="80"/>
      <c r="D168" s="85" t="s">
        <v>91</v>
      </c>
      <c r="E168" s="83">
        <v>1</v>
      </c>
      <c r="F168" s="84" t="s">
        <v>49</v>
      </c>
      <c r="G168" s="85">
        <v>27</v>
      </c>
      <c r="H168" s="85">
        <f t="shared" si="2"/>
        <v>27</v>
      </c>
      <c r="I168" s="13"/>
    </row>
    <row r="169" spans="1:9" ht="20.100000000000001" customHeight="1">
      <c r="A169" s="6">
        <v>45</v>
      </c>
      <c r="B169" s="71"/>
      <c r="C169" s="81"/>
      <c r="D169" s="85" t="s">
        <v>116</v>
      </c>
      <c r="E169" s="83">
        <v>1</v>
      </c>
      <c r="F169" s="84" t="s">
        <v>49</v>
      </c>
      <c r="G169" s="85">
        <v>28</v>
      </c>
      <c r="H169" s="85">
        <f t="shared" si="2"/>
        <v>28</v>
      </c>
      <c r="I169" s="13"/>
    </row>
    <row r="170" spans="1:9" ht="20.100000000000001" customHeight="1">
      <c r="A170" s="6">
        <v>46</v>
      </c>
      <c r="B170" s="69" t="s">
        <v>123</v>
      </c>
      <c r="C170" s="79">
        <v>20</v>
      </c>
      <c r="D170" s="85" t="s">
        <v>90</v>
      </c>
      <c r="E170" s="83">
        <v>1</v>
      </c>
      <c r="F170" s="84" t="s">
        <v>49</v>
      </c>
      <c r="G170" s="85">
        <v>4</v>
      </c>
      <c r="H170" s="85">
        <f t="shared" si="2"/>
        <v>4</v>
      </c>
      <c r="I170" s="13"/>
    </row>
    <row r="171" spans="1:9" ht="20.100000000000001" customHeight="1">
      <c r="A171" s="6">
        <v>47</v>
      </c>
      <c r="B171" s="70"/>
      <c r="C171" s="80"/>
      <c r="D171" s="85" t="s">
        <v>91</v>
      </c>
      <c r="E171" s="83">
        <v>1</v>
      </c>
      <c r="F171" s="84" t="s">
        <v>49</v>
      </c>
      <c r="G171" s="85">
        <v>4</v>
      </c>
      <c r="H171" s="85">
        <f t="shared" si="2"/>
        <v>4</v>
      </c>
      <c r="I171" s="13"/>
    </row>
    <row r="172" spans="1:9" ht="20.100000000000001" customHeight="1">
      <c r="A172" s="6">
        <v>48</v>
      </c>
      <c r="B172" s="70"/>
      <c r="C172" s="81"/>
      <c r="D172" s="85" t="s">
        <v>116</v>
      </c>
      <c r="E172" s="83">
        <v>1</v>
      </c>
      <c r="F172" s="84" t="s">
        <v>49</v>
      </c>
      <c r="G172" s="85">
        <v>6</v>
      </c>
      <c r="H172" s="85">
        <f t="shared" si="2"/>
        <v>6</v>
      </c>
      <c r="I172" s="13"/>
    </row>
    <row r="173" spans="1:9" ht="20.100000000000001" customHeight="1">
      <c r="A173" s="6">
        <v>49</v>
      </c>
      <c r="B173" s="70"/>
      <c r="C173" s="79">
        <v>25</v>
      </c>
      <c r="D173" s="85" t="s">
        <v>90</v>
      </c>
      <c r="E173" s="83">
        <v>1</v>
      </c>
      <c r="F173" s="84" t="s">
        <v>49</v>
      </c>
      <c r="G173" s="85">
        <v>8</v>
      </c>
      <c r="H173" s="85">
        <f t="shared" si="2"/>
        <v>8</v>
      </c>
      <c r="I173" s="13"/>
    </row>
    <row r="174" spans="1:9" ht="20.100000000000001" customHeight="1">
      <c r="A174" s="6">
        <v>50</v>
      </c>
      <c r="B174" s="70"/>
      <c r="C174" s="80"/>
      <c r="D174" s="85" t="s">
        <v>91</v>
      </c>
      <c r="E174" s="83">
        <v>1</v>
      </c>
      <c r="F174" s="84" t="s">
        <v>49</v>
      </c>
      <c r="G174" s="85">
        <v>8</v>
      </c>
      <c r="H174" s="85">
        <f t="shared" si="2"/>
        <v>8</v>
      </c>
      <c r="I174" s="13"/>
    </row>
    <row r="175" spans="1:9" ht="20.100000000000001" customHeight="1">
      <c r="A175" s="6">
        <v>51</v>
      </c>
      <c r="B175" s="70"/>
      <c r="C175" s="81"/>
      <c r="D175" s="85" t="s">
        <v>116</v>
      </c>
      <c r="E175" s="83">
        <v>1</v>
      </c>
      <c r="F175" s="84" t="s">
        <v>49</v>
      </c>
      <c r="G175" s="85">
        <v>9</v>
      </c>
      <c r="H175" s="85">
        <f t="shared" si="2"/>
        <v>9</v>
      </c>
      <c r="I175" s="13"/>
    </row>
    <row r="176" spans="1:9" ht="20.100000000000001" customHeight="1">
      <c r="A176" s="6">
        <v>52</v>
      </c>
      <c r="B176" s="70"/>
      <c r="C176" s="79">
        <v>32</v>
      </c>
      <c r="D176" s="85" t="s">
        <v>90</v>
      </c>
      <c r="E176" s="83">
        <v>1</v>
      </c>
      <c r="F176" s="84" t="s">
        <v>49</v>
      </c>
      <c r="G176" s="85">
        <v>15</v>
      </c>
      <c r="H176" s="85">
        <f t="shared" si="2"/>
        <v>15</v>
      </c>
      <c r="I176" s="13"/>
    </row>
    <row r="177" spans="1:9" ht="20.100000000000001" customHeight="1">
      <c r="A177" s="6">
        <v>53</v>
      </c>
      <c r="B177" s="70"/>
      <c r="C177" s="80"/>
      <c r="D177" s="85" t="s">
        <v>91</v>
      </c>
      <c r="E177" s="83">
        <v>1</v>
      </c>
      <c r="F177" s="84" t="s">
        <v>49</v>
      </c>
      <c r="G177" s="85">
        <v>15</v>
      </c>
      <c r="H177" s="85">
        <f t="shared" si="2"/>
        <v>15</v>
      </c>
      <c r="I177" s="13"/>
    </row>
    <row r="178" spans="1:9" ht="20.100000000000001" customHeight="1">
      <c r="A178" s="6">
        <v>54</v>
      </c>
      <c r="B178" s="70"/>
      <c r="C178" s="81"/>
      <c r="D178" s="85" t="s">
        <v>116</v>
      </c>
      <c r="E178" s="83">
        <v>1</v>
      </c>
      <c r="F178" s="84" t="s">
        <v>49</v>
      </c>
      <c r="G178" s="85">
        <v>15</v>
      </c>
      <c r="H178" s="85">
        <f t="shared" si="2"/>
        <v>15</v>
      </c>
      <c r="I178" s="13"/>
    </row>
    <row r="179" spans="1:9" ht="20.100000000000001" customHeight="1">
      <c r="A179" s="6">
        <v>55</v>
      </c>
      <c r="B179" s="70"/>
      <c r="C179" s="79">
        <v>40</v>
      </c>
      <c r="D179" s="85" t="s">
        <v>90</v>
      </c>
      <c r="E179" s="83">
        <v>1</v>
      </c>
      <c r="F179" s="84" t="s">
        <v>49</v>
      </c>
      <c r="G179" s="85">
        <v>18</v>
      </c>
      <c r="H179" s="85">
        <f t="shared" si="2"/>
        <v>18</v>
      </c>
      <c r="I179" s="13"/>
    </row>
    <row r="180" spans="1:9" ht="20.100000000000001" customHeight="1">
      <c r="A180" s="6">
        <v>56</v>
      </c>
      <c r="B180" s="70"/>
      <c r="C180" s="80"/>
      <c r="D180" s="85" t="s">
        <v>91</v>
      </c>
      <c r="E180" s="83">
        <v>1</v>
      </c>
      <c r="F180" s="84" t="s">
        <v>49</v>
      </c>
      <c r="G180" s="85">
        <v>18</v>
      </c>
      <c r="H180" s="85">
        <f t="shared" si="2"/>
        <v>18</v>
      </c>
      <c r="I180" s="13"/>
    </row>
    <row r="181" spans="1:9" ht="20.100000000000001" customHeight="1">
      <c r="A181" s="6">
        <v>57</v>
      </c>
      <c r="B181" s="70"/>
      <c r="C181" s="81"/>
      <c r="D181" s="85" t="s">
        <v>116</v>
      </c>
      <c r="E181" s="83">
        <v>1</v>
      </c>
      <c r="F181" s="84" t="s">
        <v>49</v>
      </c>
      <c r="G181" s="85">
        <v>18</v>
      </c>
      <c r="H181" s="85">
        <f t="shared" si="2"/>
        <v>18</v>
      </c>
      <c r="I181" s="13"/>
    </row>
    <row r="182" spans="1:9" ht="20.100000000000001" customHeight="1">
      <c r="A182" s="6">
        <v>58</v>
      </c>
      <c r="B182" s="70"/>
      <c r="C182" s="79">
        <v>50</v>
      </c>
      <c r="D182" s="85" t="s">
        <v>90</v>
      </c>
      <c r="E182" s="83">
        <v>1</v>
      </c>
      <c r="F182" s="84" t="s">
        <v>49</v>
      </c>
      <c r="G182" s="85">
        <v>26</v>
      </c>
      <c r="H182" s="85">
        <f t="shared" si="2"/>
        <v>26</v>
      </c>
      <c r="I182" s="13"/>
    </row>
    <row r="183" spans="1:9" ht="20.100000000000001" customHeight="1">
      <c r="A183" s="6">
        <v>59</v>
      </c>
      <c r="B183" s="70"/>
      <c r="C183" s="80"/>
      <c r="D183" s="85" t="s">
        <v>91</v>
      </c>
      <c r="E183" s="83">
        <v>1</v>
      </c>
      <c r="F183" s="84" t="s">
        <v>49</v>
      </c>
      <c r="G183" s="85">
        <v>26</v>
      </c>
      <c r="H183" s="85">
        <f t="shared" si="2"/>
        <v>26</v>
      </c>
      <c r="I183" s="13"/>
    </row>
    <row r="184" spans="1:9" ht="20.100000000000001" customHeight="1">
      <c r="A184" s="6">
        <v>60</v>
      </c>
      <c r="B184" s="71"/>
      <c r="C184" s="81"/>
      <c r="D184" s="85" t="s">
        <v>116</v>
      </c>
      <c r="E184" s="83">
        <v>1</v>
      </c>
      <c r="F184" s="84" t="s">
        <v>49</v>
      </c>
      <c r="G184" s="85">
        <v>28</v>
      </c>
      <c r="H184" s="85">
        <f t="shared" si="2"/>
        <v>28</v>
      </c>
      <c r="I184" s="13"/>
    </row>
    <row r="185" spans="1:9" ht="20.100000000000001" customHeight="1">
      <c r="A185" s="6">
        <v>61</v>
      </c>
      <c r="B185" s="69" t="s">
        <v>124</v>
      </c>
      <c r="C185" s="79">
        <v>20</v>
      </c>
      <c r="D185" s="85" t="s">
        <v>90</v>
      </c>
      <c r="E185" s="83">
        <v>1</v>
      </c>
      <c r="F185" s="84" t="s">
        <v>49</v>
      </c>
      <c r="G185" s="85">
        <v>16</v>
      </c>
      <c r="H185" s="85">
        <f t="shared" si="2"/>
        <v>16</v>
      </c>
      <c r="I185" s="13"/>
    </row>
    <row r="186" spans="1:9" ht="20.100000000000001" customHeight="1">
      <c r="A186" s="6">
        <v>62</v>
      </c>
      <c r="B186" s="70"/>
      <c r="C186" s="80"/>
      <c r="D186" s="85" t="s">
        <v>91</v>
      </c>
      <c r="E186" s="83">
        <v>1</v>
      </c>
      <c r="F186" s="84" t="s">
        <v>49</v>
      </c>
      <c r="G186" s="85">
        <v>16</v>
      </c>
      <c r="H186" s="85">
        <f t="shared" si="2"/>
        <v>16</v>
      </c>
      <c r="I186" s="13"/>
    </row>
    <row r="187" spans="1:9" ht="20.100000000000001" customHeight="1">
      <c r="A187" s="6">
        <v>63</v>
      </c>
      <c r="B187" s="70"/>
      <c r="C187" s="81"/>
      <c r="D187" s="85" t="s">
        <v>116</v>
      </c>
      <c r="E187" s="83">
        <v>1</v>
      </c>
      <c r="F187" s="84" t="s">
        <v>49</v>
      </c>
      <c r="G187" s="85">
        <v>18</v>
      </c>
      <c r="H187" s="85">
        <f t="shared" si="2"/>
        <v>18</v>
      </c>
      <c r="I187" s="13"/>
    </row>
    <row r="188" spans="1:9" ht="20.100000000000001" customHeight="1">
      <c r="A188" s="6">
        <v>64</v>
      </c>
      <c r="B188" s="70"/>
      <c r="C188" s="79">
        <v>25</v>
      </c>
      <c r="D188" s="85" t="s">
        <v>90</v>
      </c>
      <c r="E188" s="83">
        <v>1</v>
      </c>
      <c r="F188" s="84" t="s">
        <v>49</v>
      </c>
      <c r="G188" s="85">
        <v>27</v>
      </c>
      <c r="H188" s="85">
        <f t="shared" si="2"/>
        <v>27</v>
      </c>
      <c r="I188" s="13"/>
    </row>
    <row r="189" spans="1:9" ht="20.100000000000001" customHeight="1">
      <c r="A189" s="6">
        <v>65</v>
      </c>
      <c r="B189" s="70"/>
      <c r="C189" s="80"/>
      <c r="D189" s="85" t="s">
        <v>91</v>
      </c>
      <c r="E189" s="83">
        <v>1</v>
      </c>
      <c r="F189" s="84" t="s">
        <v>49</v>
      </c>
      <c r="G189" s="85">
        <v>27</v>
      </c>
      <c r="H189" s="85">
        <f t="shared" si="2"/>
        <v>27</v>
      </c>
      <c r="I189" s="13"/>
    </row>
    <row r="190" spans="1:9" ht="20.100000000000001" customHeight="1">
      <c r="A190" s="6">
        <v>66</v>
      </c>
      <c r="B190" s="70"/>
      <c r="C190" s="81"/>
      <c r="D190" s="85" t="s">
        <v>116</v>
      </c>
      <c r="E190" s="83">
        <v>1</v>
      </c>
      <c r="F190" s="84" t="s">
        <v>49</v>
      </c>
      <c r="G190" s="85">
        <v>28</v>
      </c>
      <c r="H190" s="85">
        <f t="shared" si="2"/>
        <v>28</v>
      </c>
      <c r="I190" s="13"/>
    </row>
    <row r="191" spans="1:9" ht="20.100000000000001" customHeight="1">
      <c r="A191" s="6">
        <v>67</v>
      </c>
      <c r="B191" s="70"/>
      <c r="C191" s="79">
        <v>32</v>
      </c>
      <c r="D191" s="85" t="s">
        <v>90</v>
      </c>
      <c r="E191" s="83">
        <v>1</v>
      </c>
      <c r="F191" s="84" t="s">
        <v>49</v>
      </c>
      <c r="G191" s="85">
        <v>43</v>
      </c>
      <c r="H191" s="85">
        <f t="shared" si="2"/>
        <v>43</v>
      </c>
      <c r="I191" s="13"/>
    </row>
    <row r="192" spans="1:9" ht="20.100000000000001" customHeight="1">
      <c r="A192" s="6">
        <v>68</v>
      </c>
      <c r="B192" s="70"/>
      <c r="C192" s="80"/>
      <c r="D192" s="85" t="s">
        <v>91</v>
      </c>
      <c r="E192" s="83">
        <v>1</v>
      </c>
      <c r="F192" s="84" t="s">
        <v>49</v>
      </c>
      <c r="G192" s="85">
        <v>43</v>
      </c>
      <c r="H192" s="85">
        <f t="shared" si="2"/>
        <v>43</v>
      </c>
      <c r="I192" s="13"/>
    </row>
    <row r="193" spans="1:9" ht="20.100000000000001" customHeight="1">
      <c r="A193" s="6">
        <v>69</v>
      </c>
      <c r="B193" s="70"/>
      <c r="C193" s="81"/>
      <c r="D193" s="85" t="s">
        <v>116</v>
      </c>
      <c r="E193" s="83">
        <v>1</v>
      </c>
      <c r="F193" s="84" t="s">
        <v>49</v>
      </c>
      <c r="G193" s="85">
        <v>45</v>
      </c>
      <c r="H193" s="85">
        <f t="shared" si="2"/>
        <v>45</v>
      </c>
      <c r="I193" s="13"/>
    </row>
    <row r="194" spans="1:9" ht="20.100000000000001" customHeight="1">
      <c r="A194" s="6">
        <v>70</v>
      </c>
      <c r="B194" s="70"/>
      <c r="C194" s="79">
        <v>40</v>
      </c>
      <c r="D194" s="85" t="s">
        <v>90</v>
      </c>
      <c r="E194" s="83">
        <v>1</v>
      </c>
      <c r="F194" s="84" t="s">
        <v>49</v>
      </c>
      <c r="G194" s="85">
        <v>65</v>
      </c>
      <c r="H194" s="85">
        <f t="shared" si="2"/>
        <v>65</v>
      </c>
      <c r="I194" s="13"/>
    </row>
    <row r="195" spans="1:9" ht="20.100000000000001" customHeight="1">
      <c r="A195" s="6">
        <v>71</v>
      </c>
      <c r="B195" s="70"/>
      <c r="C195" s="80"/>
      <c r="D195" s="85" t="s">
        <v>91</v>
      </c>
      <c r="E195" s="83">
        <v>1</v>
      </c>
      <c r="F195" s="84" t="s">
        <v>49</v>
      </c>
      <c r="G195" s="85">
        <v>56</v>
      </c>
      <c r="H195" s="85">
        <f t="shared" si="2"/>
        <v>56</v>
      </c>
      <c r="I195" s="13"/>
    </row>
    <row r="196" spans="1:9" ht="20.100000000000001" customHeight="1">
      <c r="A196" s="6">
        <v>72</v>
      </c>
      <c r="B196" s="70"/>
      <c r="C196" s="81"/>
      <c r="D196" s="85" t="s">
        <v>116</v>
      </c>
      <c r="E196" s="83">
        <v>1</v>
      </c>
      <c r="F196" s="84" t="s">
        <v>49</v>
      </c>
      <c r="G196" s="85">
        <v>66</v>
      </c>
      <c r="H196" s="85">
        <f t="shared" si="2"/>
        <v>66</v>
      </c>
      <c r="I196" s="13"/>
    </row>
    <row r="197" spans="1:9" ht="20.100000000000001" customHeight="1">
      <c r="A197" s="6">
        <v>73</v>
      </c>
      <c r="B197" s="70"/>
      <c r="C197" s="79">
        <v>50</v>
      </c>
      <c r="D197" s="85" t="s">
        <v>90</v>
      </c>
      <c r="E197" s="83">
        <v>1</v>
      </c>
      <c r="F197" s="84" t="s">
        <v>49</v>
      </c>
      <c r="G197" s="85">
        <v>85</v>
      </c>
      <c r="H197" s="85">
        <f t="shared" si="2"/>
        <v>85</v>
      </c>
      <c r="I197" s="13"/>
    </row>
    <row r="198" spans="1:9" ht="20.100000000000001" customHeight="1">
      <c r="A198" s="6">
        <v>74</v>
      </c>
      <c r="B198" s="70"/>
      <c r="C198" s="80"/>
      <c r="D198" s="85" t="s">
        <v>91</v>
      </c>
      <c r="E198" s="83">
        <v>1</v>
      </c>
      <c r="F198" s="84" t="s">
        <v>49</v>
      </c>
      <c r="G198" s="85">
        <v>85</v>
      </c>
      <c r="H198" s="85">
        <f t="shared" ref="H198:H258" si="3">G198*E198</f>
        <v>85</v>
      </c>
      <c r="I198" s="13"/>
    </row>
    <row r="199" spans="1:9" ht="20.100000000000001" customHeight="1">
      <c r="A199" s="6">
        <v>75</v>
      </c>
      <c r="B199" s="71"/>
      <c r="C199" s="81"/>
      <c r="D199" s="85" t="s">
        <v>116</v>
      </c>
      <c r="E199" s="83">
        <v>1</v>
      </c>
      <c r="F199" s="84" t="s">
        <v>49</v>
      </c>
      <c r="G199" s="85">
        <v>85</v>
      </c>
      <c r="H199" s="85">
        <f t="shared" si="3"/>
        <v>85</v>
      </c>
      <c r="I199" s="13"/>
    </row>
    <row r="200" spans="1:9" ht="20.100000000000001" customHeight="1">
      <c r="A200" s="6">
        <v>76</v>
      </c>
      <c r="B200" s="69" t="s">
        <v>125</v>
      </c>
      <c r="C200" s="14"/>
      <c r="D200" s="85" t="s">
        <v>126</v>
      </c>
      <c r="E200" s="83">
        <v>1</v>
      </c>
      <c r="F200" s="84" t="s">
        <v>49</v>
      </c>
      <c r="G200" s="85">
        <v>420</v>
      </c>
      <c r="H200" s="85">
        <f t="shared" si="3"/>
        <v>420</v>
      </c>
      <c r="I200" s="13"/>
    </row>
    <row r="201" spans="1:9" ht="20.100000000000001" customHeight="1">
      <c r="A201" s="6">
        <v>77</v>
      </c>
      <c r="B201" s="70"/>
      <c r="C201" s="14"/>
      <c r="D201" s="85" t="s">
        <v>127</v>
      </c>
      <c r="E201" s="83">
        <v>1</v>
      </c>
      <c r="F201" s="84" t="s">
        <v>49</v>
      </c>
      <c r="G201" s="85">
        <v>380</v>
      </c>
      <c r="H201" s="85">
        <f t="shared" si="3"/>
        <v>380</v>
      </c>
      <c r="I201" s="13"/>
    </row>
    <row r="202" spans="1:9" ht="20.100000000000001" customHeight="1">
      <c r="A202" s="6">
        <v>78</v>
      </c>
      <c r="B202" s="71"/>
      <c r="C202" s="7"/>
      <c r="D202" s="85" t="s">
        <v>128</v>
      </c>
      <c r="E202" s="83">
        <v>1</v>
      </c>
      <c r="F202" s="84" t="s">
        <v>49</v>
      </c>
      <c r="G202" s="85">
        <v>380</v>
      </c>
      <c r="H202" s="85">
        <f t="shared" si="3"/>
        <v>380</v>
      </c>
      <c r="I202" s="13"/>
    </row>
    <row r="203" spans="1:9" ht="20.100000000000001" customHeight="1">
      <c r="A203" s="6">
        <v>79</v>
      </c>
      <c r="B203" s="69" t="s">
        <v>129</v>
      </c>
      <c r="C203" s="7"/>
      <c r="D203" s="85" t="s">
        <v>130</v>
      </c>
      <c r="E203" s="83">
        <v>1</v>
      </c>
      <c r="F203" s="84" t="s">
        <v>49</v>
      </c>
      <c r="G203" s="85">
        <v>98</v>
      </c>
      <c r="H203" s="85">
        <f t="shared" si="3"/>
        <v>98</v>
      </c>
      <c r="I203" s="13"/>
    </row>
    <row r="204" spans="1:9" ht="20.100000000000001" customHeight="1">
      <c r="A204" s="6">
        <v>80</v>
      </c>
      <c r="B204" s="70"/>
      <c r="C204" s="7"/>
      <c r="D204" s="85" t="s">
        <v>127</v>
      </c>
      <c r="E204" s="83">
        <v>1</v>
      </c>
      <c r="F204" s="84" t="s">
        <v>49</v>
      </c>
      <c r="G204" s="85">
        <v>92</v>
      </c>
      <c r="H204" s="85">
        <f t="shared" si="3"/>
        <v>92</v>
      </c>
      <c r="I204" s="13"/>
    </row>
    <row r="205" spans="1:9" ht="20.100000000000001" customHeight="1">
      <c r="A205" s="6">
        <v>81</v>
      </c>
      <c r="B205" s="71"/>
      <c r="C205" s="7"/>
      <c r="D205" s="85" t="s">
        <v>131</v>
      </c>
      <c r="E205" s="83">
        <v>1</v>
      </c>
      <c r="F205" s="84" t="s">
        <v>49</v>
      </c>
      <c r="G205" s="85">
        <v>90</v>
      </c>
      <c r="H205" s="85">
        <f t="shared" si="3"/>
        <v>90</v>
      </c>
      <c r="I205" s="13"/>
    </row>
    <row r="206" spans="1:9" ht="20.100000000000001" customHeight="1">
      <c r="A206" s="6">
        <v>82</v>
      </c>
      <c r="B206" s="69" t="s">
        <v>132</v>
      </c>
      <c r="C206" s="14"/>
      <c r="D206" s="85" t="s">
        <v>130</v>
      </c>
      <c r="E206" s="83">
        <v>1</v>
      </c>
      <c r="F206" s="84" t="s">
        <v>49</v>
      </c>
      <c r="G206" s="85">
        <v>98</v>
      </c>
      <c r="H206" s="85">
        <f t="shared" si="3"/>
        <v>98</v>
      </c>
      <c r="I206" s="13"/>
    </row>
    <row r="207" spans="1:9" ht="20.100000000000001" customHeight="1">
      <c r="A207" s="6">
        <v>83</v>
      </c>
      <c r="B207" s="70"/>
      <c r="C207" s="14"/>
      <c r="D207" s="85" t="s">
        <v>127</v>
      </c>
      <c r="E207" s="83">
        <v>1</v>
      </c>
      <c r="F207" s="84" t="s">
        <v>49</v>
      </c>
      <c r="G207" s="85">
        <v>95</v>
      </c>
      <c r="H207" s="85">
        <f t="shared" si="3"/>
        <v>95</v>
      </c>
      <c r="I207" s="13"/>
    </row>
    <row r="208" spans="1:9" ht="20.100000000000001" customHeight="1">
      <c r="A208" s="6">
        <v>84</v>
      </c>
      <c r="B208" s="71"/>
      <c r="C208" s="14"/>
      <c r="D208" s="85" t="s">
        <v>131</v>
      </c>
      <c r="E208" s="83">
        <v>1</v>
      </c>
      <c r="F208" s="84" t="s">
        <v>49</v>
      </c>
      <c r="G208" s="85">
        <v>90</v>
      </c>
      <c r="H208" s="85">
        <f t="shared" si="3"/>
        <v>90</v>
      </c>
      <c r="I208" s="13"/>
    </row>
    <row r="209" spans="1:9" ht="20.100000000000001" customHeight="1">
      <c r="A209" s="6">
        <v>85</v>
      </c>
      <c r="B209" s="75" t="s">
        <v>133</v>
      </c>
      <c r="C209" s="14"/>
      <c r="D209" s="85" t="s">
        <v>130</v>
      </c>
      <c r="E209" s="83">
        <v>1</v>
      </c>
      <c r="F209" s="84" t="s">
        <v>49</v>
      </c>
      <c r="G209" s="85">
        <v>150</v>
      </c>
      <c r="H209" s="85">
        <f t="shared" si="3"/>
        <v>150</v>
      </c>
      <c r="I209" s="13"/>
    </row>
    <row r="210" spans="1:9" ht="20.100000000000001" customHeight="1">
      <c r="A210" s="6">
        <v>86</v>
      </c>
      <c r="B210" s="75"/>
      <c r="C210" s="14"/>
      <c r="D210" s="85" t="s">
        <v>127</v>
      </c>
      <c r="E210" s="83">
        <v>1</v>
      </c>
      <c r="F210" s="84" t="s">
        <v>49</v>
      </c>
      <c r="G210" s="85">
        <v>120</v>
      </c>
      <c r="H210" s="85">
        <f t="shared" si="3"/>
        <v>120</v>
      </c>
      <c r="I210" s="13"/>
    </row>
    <row r="211" spans="1:9" ht="20.100000000000001" customHeight="1">
      <c r="A211" s="6">
        <v>87</v>
      </c>
      <c r="B211" s="75"/>
      <c r="C211" s="15"/>
      <c r="D211" s="85" t="s">
        <v>131</v>
      </c>
      <c r="E211" s="83">
        <v>1</v>
      </c>
      <c r="F211" s="84" t="s">
        <v>49</v>
      </c>
      <c r="G211" s="85">
        <v>120</v>
      </c>
      <c r="H211" s="85">
        <f t="shared" si="3"/>
        <v>120</v>
      </c>
      <c r="I211" s="21"/>
    </row>
    <row r="212" spans="1:9" ht="20.100000000000001" customHeight="1">
      <c r="A212" s="6">
        <v>88</v>
      </c>
      <c r="B212" s="69" t="s">
        <v>134</v>
      </c>
      <c r="C212" s="15"/>
      <c r="D212" s="85" t="s">
        <v>135</v>
      </c>
      <c r="E212" s="83">
        <v>1</v>
      </c>
      <c r="F212" s="84" t="s">
        <v>49</v>
      </c>
      <c r="G212" s="85">
        <v>45</v>
      </c>
      <c r="H212" s="85">
        <f t="shared" si="3"/>
        <v>45</v>
      </c>
      <c r="I212" s="21"/>
    </row>
    <row r="213" spans="1:9" ht="20.100000000000001" customHeight="1">
      <c r="A213" s="6">
        <v>89</v>
      </c>
      <c r="B213" s="70"/>
      <c r="C213" s="15"/>
      <c r="D213" s="85" t="s">
        <v>127</v>
      </c>
      <c r="E213" s="83">
        <v>1</v>
      </c>
      <c r="F213" s="84" t="s">
        <v>49</v>
      </c>
      <c r="G213" s="85">
        <v>26</v>
      </c>
      <c r="H213" s="85">
        <f t="shared" si="3"/>
        <v>26</v>
      </c>
      <c r="I213" s="21"/>
    </row>
    <row r="214" spans="1:9" ht="20.100000000000001" customHeight="1">
      <c r="A214" s="6">
        <v>90</v>
      </c>
      <c r="B214" s="71"/>
      <c r="C214" s="15"/>
      <c r="D214" s="85" t="s">
        <v>131</v>
      </c>
      <c r="E214" s="83">
        <v>1</v>
      </c>
      <c r="F214" s="84" t="s">
        <v>49</v>
      </c>
      <c r="G214" s="85">
        <v>25</v>
      </c>
      <c r="H214" s="85">
        <f t="shared" si="3"/>
        <v>25</v>
      </c>
      <c r="I214" s="21"/>
    </row>
    <row r="215" spans="1:9" ht="20.100000000000001" customHeight="1">
      <c r="A215" s="6">
        <v>91</v>
      </c>
      <c r="B215" s="69" t="s">
        <v>136</v>
      </c>
      <c r="C215" s="15"/>
      <c r="D215" s="85" t="s">
        <v>135</v>
      </c>
      <c r="E215" s="83">
        <v>1</v>
      </c>
      <c r="F215" s="84" t="s">
        <v>49</v>
      </c>
      <c r="G215" s="85">
        <v>8</v>
      </c>
      <c r="H215" s="85">
        <f t="shared" si="3"/>
        <v>8</v>
      </c>
      <c r="I215" s="21"/>
    </row>
    <row r="216" spans="1:9" ht="20.100000000000001" customHeight="1">
      <c r="A216" s="6">
        <v>92</v>
      </c>
      <c r="B216" s="70"/>
      <c r="C216" s="15"/>
      <c r="D216" s="85" t="s">
        <v>127</v>
      </c>
      <c r="E216" s="83">
        <v>1</v>
      </c>
      <c r="F216" s="84" t="s">
        <v>49</v>
      </c>
      <c r="G216" s="85">
        <v>4</v>
      </c>
      <c r="H216" s="85">
        <f t="shared" si="3"/>
        <v>4</v>
      </c>
      <c r="I216" s="21"/>
    </row>
    <row r="217" spans="1:9" ht="20.100000000000001" customHeight="1">
      <c r="A217" s="6">
        <v>93</v>
      </c>
      <c r="B217" s="71"/>
      <c r="C217" s="15"/>
      <c r="D217" s="85" t="s">
        <v>131</v>
      </c>
      <c r="E217" s="83">
        <v>1</v>
      </c>
      <c r="F217" s="84" t="s">
        <v>49</v>
      </c>
      <c r="G217" s="85">
        <v>4</v>
      </c>
      <c r="H217" s="85">
        <f t="shared" si="3"/>
        <v>4</v>
      </c>
      <c r="I217" s="21"/>
    </row>
    <row r="218" spans="1:9" ht="20.100000000000001" customHeight="1">
      <c r="A218" s="6">
        <v>94</v>
      </c>
      <c r="B218" s="69" t="s">
        <v>137</v>
      </c>
      <c r="C218" s="15"/>
      <c r="D218" s="85" t="s">
        <v>135</v>
      </c>
      <c r="E218" s="83">
        <v>1</v>
      </c>
      <c r="F218" s="84" t="s">
        <v>49</v>
      </c>
      <c r="G218" s="85">
        <v>8</v>
      </c>
      <c r="H218" s="85">
        <f t="shared" si="3"/>
        <v>8</v>
      </c>
      <c r="I218" s="21"/>
    </row>
    <row r="219" spans="1:9" ht="20.100000000000001" customHeight="1">
      <c r="A219" s="6">
        <v>95</v>
      </c>
      <c r="B219" s="70"/>
      <c r="C219" s="15"/>
      <c r="D219" s="85" t="s">
        <v>127</v>
      </c>
      <c r="E219" s="83">
        <v>1</v>
      </c>
      <c r="F219" s="84" t="s">
        <v>49</v>
      </c>
      <c r="G219" s="85">
        <v>5</v>
      </c>
      <c r="H219" s="85">
        <f t="shared" si="3"/>
        <v>5</v>
      </c>
      <c r="I219" s="21"/>
    </row>
    <row r="220" spans="1:9" ht="20.100000000000001" customHeight="1">
      <c r="A220" s="6">
        <v>96</v>
      </c>
      <c r="B220" s="71"/>
      <c r="C220" s="15"/>
      <c r="D220" s="85" t="s">
        <v>131</v>
      </c>
      <c r="E220" s="83">
        <v>1</v>
      </c>
      <c r="F220" s="84" t="s">
        <v>49</v>
      </c>
      <c r="G220" s="85">
        <v>5</v>
      </c>
      <c r="H220" s="85">
        <f t="shared" si="3"/>
        <v>5</v>
      </c>
      <c r="I220" s="21"/>
    </row>
    <row r="221" spans="1:9" ht="20.100000000000001" customHeight="1">
      <c r="A221" s="6">
        <v>97</v>
      </c>
      <c r="B221" s="16" t="s">
        <v>138</v>
      </c>
      <c r="C221" s="15"/>
      <c r="D221" s="88" t="s">
        <v>139</v>
      </c>
      <c r="E221" s="83">
        <v>1</v>
      </c>
      <c r="F221" s="89" t="s">
        <v>83</v>
      </c>
      <c r="G221" s="85">
        <v>3</v>
      </c>
      <c r="H221" s="85">
        <f t="shared" si="3"/>
        <v>3</v>
      </c>
      <c r="I221" s="21"/>
    </row>
    <row r="222" spans="1:9" ht="20.100000000000001" customHeight="1">
      <c r="A222" s="6">
        <v>98</v>
      </c>
      <c r="B222" s="69" t="s">
        <v>140</v>
      </c>
      <c r="C222" s="79">
        <v>20</v>
      </c>
      <c r="D222" s="98" t="s">
        <v>90</v>
      </c>
      <c r="E222" s="99">
        <v>1</v>
      </c>
      <c r="F222" s="89" t="s">
        <v>141</v>
      </c>
      <c r="G222" s="98">
        <v>1800</v>
      </c>
      <c r="H222" s="98">
        <f t="shared" si="3"/>
        <v>1800</v>
      </c>
      <c r="I222" s="100"/>
    </row>
    <row r="223" spans="1:9" ht="20.100000000000001" customHeight="1">
      <c r="A223" s="6">
        <v>99</v>
      </c>
      <c r="B223" s="70"/>
      <c r="C223" s="80"/>
      <c r="D223" s="98" t="s">
        <v>91</v>
      </c>
      <c r="E223" s="99">
        <v>1</v>
      </c>
      <c r="F223" s="89" t="s">
        <v>141</v>
      </c>
      <c r="G223" s="98">
        <v>1550</v>
      </c>
      <c r="H223" s="98">
        <f t="shared" si="3"/>
        <v>1550</v>
      </c>
      <c r="I223" s="100"/>
    </row>
    <row r="224" spans="1:9" ht="20.100000000000001" customHeight="1">
      <c r="A224" s="6">
        <v>100</v>
      </c>
      <c r="B224" s="70"/>
      <c r="C224" s="81"/>
      <c r="D224" s="98" t="s">
        <v>116</v>
      </c>
      <c r="E224" s="99">
        <v>1</v>
      </c>
      <c r="F224" s="89" t="s">
        <v>141</v>
      </c>
      <c r="G224" s="98">
        <v>1600</v>
      </c>
      <c r="H224" s="98">
        <f t="shared" si="3"/>
        <v>1600</v>
      </c>
      <c r="I224" s="100"/>
    </row>
    <row r="225" spans="1:9" ht="20.100000000000001" customHeight="1">
      <c r="A225" s="6">
        <v>101</v>
      </c>
      <c r="B225" s="70"/>
      <c r="C225" s="79">
        <v>25</v>
      </c>
      <c r="D225" s="85" t="s">
        <v>90</v>
      </c>
      <c r="E225" s="83">
        <v>1</v>
      </c>
      <c r="F225" s="89" t="s">
        <v>49</v>
      </c>
      <c r="G225" s="85">
        <v>32</v>
      </c>
      <c r="H225" s="85">
        <f t="shared" si="3"/>
        <v>32</v>
      </c>
      <c r="I225" s="21"/>
    </row>
    <row r="226" spans="1:9" ht="20.100000000000001" customHeight="1">
      <c r="A226" s="6">
        <v>102</v>
      </c>
      <c r="B226" s="70"/>
      <c r="C226" s="80"/>
      <c r="D226" s="85" t="s">
        <v>91</v>
      </c>
      <c r="E226" s="83">
        <v>1</v>
      </c>
      <c r="F226" s="89" t="s">
        <v>49</v>
      </c>
      <c r="G226" s="85">
        <v>18</v>
      </c>
      <c r="H226" s="85">
        <f t="shared" si="3"/>
        <v>18</v>
      </c>
      <c r="I226" s="21"/>
    </row>
    <row r="227" spans="1:9" ht="20.100000000000001" customHeight="1">
      <c r="A227" s="6">
        <v>103</v>
      </c>
      <c r="B227" s="70"/>
      <c r="C227" s="81"/>
      <c r="D227" s="85" t="s">
        <v>116</v>
      </c>
      <c r="E227" s="83">
        <v>1</v>
      </c>
      <c r="F227" s="89" t="s">
        <v>49</v>
      </c>
      <c r="G227" s="85">
        <v>21</v>
      </c>
      <c r="H227" s="85">
        <f t="shared" si="3"/>
        <v>21</v>
      </c>
      <c r="I227" s="21"/>
    </row>
    <row r="228" spans="1:9" ht="20.100000000000001" customHeight="1">
      <c r="A228" s="6">
        <v>104</v>
      </c>
      <c r="B228" s="70"/>
      <c r="C228" s="79">
        <v>32</v>
      </c>
      <c r="D228" s="85" t="s">
        <v>90</v>
      </c>
      <c r="E228" s="83">
        <v>1</v>
      </c>
      <c r="F228" s="89" t="s">
        <v>49</v>
      </c>
      <c r="G228" s="85">
        <v>46</v>
      </c>
      <c r="H228" s="85">
        <f t="shared" si="3"/>
        <v>46</v>
      </c>
      <c r="I228" s="21"/>
    </row>
    <row r="229" spans="1:9" ht="20.100000000000001" customHeight="1">
      <c r="A229" s="6">
        <v>105</v>
      </c>
      <c r="B229" s="70"/>
      <c r="C229" s="80"/>
      <c r="D229" s="85" t="s">
        <v>91</v>
      </c>
      <c r="E229" s="83">
        <v>1</v>
      </c>
      <c r="F229" s="89" t="s">
        <v>49</v>
      </c>
      <c r="G229" s="85">
        <v>38</v>
      </c>
      <c r="H229" s="85">
        <f t="shared" si="3"/>
        <v>38</v>
      </c>
      <c r="I229" s="21"/>
    </row>
    <row r="230" spans="1:9" ht="20.100000000000001" customHeight="1">
      <c r="A230" s="6">
        <v>106</v>
      </c>
      <c r="B230" s="70"/>
      <c r="C230" s="81"/>
      <c r="D230" s="85" t="s">
        <v>116</v>
      </c>
      <c r="E230" s="83">
        <v>1</v>
      </c>
      <c r="F230" s="89" t="s">
        <v>49</v>
      </c>
      <c r="G230" s="85">
        <v>32</v>
      </c>
      <c r="H230" s="85">
        <f t="shared" si="3"/>
        <v>32</v>
      </c>
      <c r="I230" s="21"/>
    </row>
    <row r="231" spans="1:9" ht="20.100000000000001" customHeight="1">
      <c r="A231" s="6">
        <v>107</v>
      </c>
      <c r="B231" s="70"/>
      <c r="C231" s="79">
        <v>40</v>
      </c>
      <c r="D231" s="85" t="s">
        <v>90</v>
      </c>
      <c r="E231" s="83">
        <v>1</v>
      </c>
      <c r="F231" s="89" t="s">
        <v>49</v>
      </c>
      <c r="G231" s="85">
        <v>65</v>
      </c>
      <c r="H231" s="85">
        <f t="shared" si="3"/>
        <v>65</v>
      </c>
      <c r="I231" s="21"/>
    </row>
    <row r="232" spans="1:9" ht="20.100000000000001" customHeight="1">
      <c r="A232" s="6">
        <v>108</v>
      </c>
      <c r="B232" s="70"/>
      <c r="C232" s="80"/>
      <c r="D232" s="85" t="s">
        <v>91</v>
      </c>
      <c r="E232" s="83">
        <v>1</v>
      </c>
      <c r="F232" s="89" t="s">
        <v>49</v>
      </c>
      <c r="G232" s="85">
        <v>46</v>
      </c>
      <c r="H232" s="85">
        <f t="shared" si="3"/>
        <v>46</v>
      </c>
      <c r="I232" s="21"/>
    </row>
    <row r="233" spans="1:9" ht="20.100000000000001" customHeight="1">
      <c r="A233" s="6">
        <v>109</v>
      </c>
      <c r="B233" s="70"/>
      <c r="C233" s="81"/>
      <c r="D233" s="85" t="s">
        <v>116</v>
      </c>
      <c r="E233" s="83">
        <v>1</v>
      </c>
      <c r="F233" s="89" t="s">
        <v>49</v>
      </c>
      <c r="G233" s="85">
        <v>42</v>
      </c>
      <c r="H233" s="85">
        <f t="shared" si="3"/>
        <v>42</v>
      </c>
      <c r="I233" s="21"/>
    </row>
    <row r="234" spans="1:9" ht="20.100000000000001" customHeight="1">
      <c r="A234" s="6">
        <v>110</v>
      </c>
      <c r="B234" s="70"/>
      <c r="C234" s="79">
        <v>50</v>
      </c>
      <c r="D234" s="85" t="s">
        <v>90</v>
      </c>
      <c r="E234" s="83">
        <v>1</v>
      </c>
      <c r="F234" s="89" t="s">
        <v>49</v>
      </c>
      <c r="G234" s="85">
        <v>85</v>
      </c>
      <c r="H234" s="85">
        <f t="shared" si="3"/>
        <v>85</v>
      </c>
      <c r="I234" s="21"/>
    </row>
    <row r="235" spans="1:9" ht="20.100000000000001" customHeight="1">
      <c r="A235" s="6">
        <v>111</v>
      </c>
      <c r="B235" s="70"/>
      <c r="C235" s="80"/>
      <c r="D235" s="85" t="s">
        <v>91</v>
      </c>
      <c r="E235" s="83">
        <v>1</v>
      </c>
      <c r="F235" s="89" t="s">
        <v>49</v>
      </c>
      <c r="G235" s="85">
        <v>65</v>
      </c>
      <c r="H235" s="85">
        <f t="shared" si="3"/>
        <v>65</v>
      </c>
      <c r="I235" s="21"/>
    </row>
    <row r="236" spans="1:9" ht="20.100000000000001" customHeight="1">
      <c r="A236" s="6">
        <v>112</v>
      </c>
      <c r="B236" s="71"/>
      <c r="C236" s="81"/>
      <c r="D236" s="85" t="s">
        <v>116</v>
      </c>
      <c r="E236" s="83">
        <v>1</v>
      </c>
      <c r="F236" s="89" t="s">
        <v>49</v>
      </c>
      <c r="G236" s="85">
        <v>65</v>
      </c>
      <c r="H236" s="85">
        <f t="shared" si="3"/>
        <v>65</v>
      </c>
      <c r="I236" s="21"/>
    </row>
    <row r="237" spans="1:9" ht="20.100000000000001" customHeight="1">
      <c r="A237" s="6">
        <v>113</v>
      </c>
      <c r="B237" s="69" t="s">
        <v>142</v>
      </c>
      <c r="C237" s="79">
        <v>20</v>
      </c>
      <c r="D237" s="85" t="s">
        <v>90</v>
      </c>
      <c r="E237" s="83">
        <v>1</v>
      </c>
      <c r="F237" s="89" t="s">
        <v>49</v>
      </c>
      <c r="G237" s="85">
        <v>48</v>
      </c>
      <c r="H237" s="85">
        <f t="shared" si="3"/>
        <v>48</v>
      </c>
      <c r="I237" s="21"/>
    </row>
    <row r="238" spans="1:9" ht="20.100000000000001" customHeight="1">
      <c r="A238" s="6">
        <v>114</v>
      </c>
      <c r="B238" s="70"/>
      <c r="C238" s="80"/>
      <c r="D238" s="85" t="s">
        <v>91</v>
      </c>
      <c r="E238" s="83">
        <v>1</v>
      </c>
      <c r="F238" s="89" t="s">
        <v>49</v>
      </c>
      <c r="G238" s="85">
        <v>38</v>
      </c>
      <c r="H238" s="85">
        <f t="shared" si="3"/>
        <v>38</v>
      </c>
      <c r="I238" s="21"/>
    </row>
    <row r="239" spans="1:9" ht="20.100000000000001" customHeight="1">
      <c r="A239" s="6">
        <v>115</v>
      </c>
      <c r="B239" s="71"/>
      <c r="C239" s="81"/>
      <c r="D239" s="85" t="s">
        <v>116</v>
      </c>
      <c r="E239" s="83">
        <v>1</v>
      </c>
      <c r="F239" s="89" t="s">
        <v>49</v>
      </c>
      <c r="G239" s="85">
        <v>36</v>
      </c>
      <c r="H239" s="85">
        <f t="shared" si="3"/>
        <v>36</v>
      </c>
      <c r="I239" s="21"/>
    </row>
    <row r="240" spans="1:9" ht="20.100000000000001" customHeight="1">
      <c r="A240" s="6">
        <v>116</v>
      </c>
      <c r="B240" s="16" t="s">
        <v>143</v>
      </c>
      <c r="C240" s="16"/>
      <c r="D240" s="88"/>
      <c r="E240" s="88">
        <v>1</v>
      </c>
      <c r="F240" s="89" t="s">
        <v>144</v>
      </c>
      <c r="G240" s="88">
        <v>12</v>
      </c>
      <c r="H240" s="85">
        <f t="shared" si="3"/>
        <v>12</v>
      </c>
      <c r="I240" s="6"/>
    </row>
    <row r="241" spans="1:9" ht="20.100000000000001" customHeight="1">
      <c r="A241" s="6">
        <v>117</v>
      </c>
      <c r="B241" s="16" t="s">
        <v>145</v>
      </c>
      <c r="C241" s="16"/>
      <c r="D241" s="88"/>
      <c r="E241" s="88">
        <v>1</v>
      </c>
      <c r="F241" s="89" t="s">
        <v>144</v>
      </c>
      <c r="G241" s="88">
        <v>15</v>
      </c>
      <c r="H241" s="85">
        <f t="shared" si="3"/>
        <v>15</v>
      </c>
      <c r="I241" s="6"/>
    </row>
    <row r="242" spans="1:9" ht="20.100000000000001" customHeight="1">
      <c r="A242" s="9" t="s">
        <v>146</v>
      </c>
      <c r="B242" s="17" t="s">
        <v>147</v>
      </c>
      <c r="C242" s="16"/>
      <c r="D242" s="88"/>
      <c r="E242" s="88"/>
      <c r="F242" s="89"/>
      <c r="G242" s="88"/>
      <c r="H242" s="85">
        <f>SUM(H243:H258)</f>
        <v>1387</v>
      </c>
      <c r="I242" s="6"/>
    </row>
    <row r="243" spans="1:9" ht="20.100000000000001" customHeight="1">
      <c r="A243" s="6">
        <v>1</v>
      </c>
      <c r="B243" s="76" t="s">
        <v>148</v>
      </c>
      <c r="C243" s="18" t="s">
        <v>149</v>
      </c>
      <c r="D243" s="88" t="s">
        <v>150</v>
      </c>
      <c r="E243" s="88">
        <v>1</v>
      </c>
      <c r="F243" s="89" t="s">
        <v>37</v>
      </c>
      <c r="G243" s="88">
        <v>8</v>
      </c>
      <c r="H243" s="85">
        <f t="shared" si="3"/>
        <v>8</v>
      </c>
      <c r="I243" s="6"/>
    </row>
    <row r="244" spans="1:9" ht="20.100000000000001" customHeight="1">
      <c r="A244" s="6">
        <v>2</v>
      </c>
      <c r="B244" s="77"/>
      <c r="C244" s="16" t="s">
        <v>151</v>
      </c>
      <c r="D244" s="88" t="s">
        <v>150</v>
      </c>
      <c r="E244" s="88">
        <v>1</v>
      </c>
      <c r="F244" s="89" t="s">
        <v>37</v>
      </c>
      <c r="G244" s="88">
        <v>15</v>
      </c>
      <c r="H244" s="85">
        <f t="shared" si="3"/>
        <v>15</v>
      </c>
      <c r="I244" s="6"/>
    </row>
    <row r="245" spans="1:9" ht="20.100000000000001" customHeight="1">
      <c r="A245" s="6">
        <v>3</v>
      </c>
      <c r="B245" s="77"/>
      <c r="C245" s="16" t="s">
        <v>152</v>
      </c>
      <c r="D245" s="88" t="s">
        <v>150</v>
      </c>
      <c r="E245" s="88">
        <v>1</v>
      </c>
      <c r="F245" s="89" t="s">
        <v>37</v>
      </c>
      <c r="G245" s="88">
        <v>16</v>
      </c>
      <c r="H245" s="85">
        <f t="shared" si="3"/>
        <v>16</v>
      </c>
      <c r="I245" s="6"/>
    </row>
    <row r="246" spans="1:9" ht="20.100000000000001" customHeight="1">
      <c r="A246" s="6">
        <v>4</v>
      </c>
      <c r="B246" s="77"/>
      <c r="C246" s="16" t="s">
        <v>153</v>
      </c>
      <c r="D246" s="88" t="s">
        <v>150</v>
      </c>
      <c r="E246" s="88">
        <v>1</v>
      </c>
      <c r="F246" s="89" t="s">
        <v>37</v>
      </c>
      <c r="G246" s="88">
        <v>18</v>
      </c>
      <c r="H246" s="85">
        <f t="shared" si="3"/>
        <v>18</v>
      </c>
      <c r="I246" s="6"/>
    </row>
    <row r="247" spans="1:9" ht="20.100000000000001" customHeight="1">
      <c r="A247" s="6">
        <v>5</v>
      </c>
      <c r="B247" s="77"/>
      <c r="C247" s="16" t="s">
        <v>154</v>
      </c>
      <c r="D247" s="88" t="s">
        <v>150</v>
      </c>
      <c r="E247" s="88">
        <v>1</v>
      </c>
      <c r="F247" s="89" t="s">
        <v>37</v>
      </c>
      <c r="G247" s="88">
        <v>25</v>
      </c>
      <c r="H247" s="85">
        <f t="shared" si="3"/>
        <v>25</v>
      </c>
      <c r="I247" s="6"/>
    </row>
    <row r="248" spans="1:9" ht="20.100000000000001" customHeight="1">
      <c r="A248" s="6">
        <v>6</v>
      </c>
      <c r="B248" s="77"/>
      <c r="C248" s="16" t="s">
        <v>155</v>
      </c>
      <c r="D248" s="88" t="s">
        <v>150</v>
      </c>
      <c r="E248" s="88">
        <v>1</v>
      </c>
      <c r="F248" s="89" t="s">
        <v>37</v>
      </c>
      <c r="G248" s="88">
        <v>28</v>
      </c>
      <c r="H248" s="85">
        <f t="shared" si="3"/>
        <v>28</v>
      </c>
      <c r="I248" s="6"/>
    </row>
    <row r="249" spans="1:9" ht="20.100000000000001" customHeight="1">
      <c r="A249" s="6">
        <v>7</v>
      </c>
      <c r="B249" s="78"/>
      <c r="C249" s="16" t="s">
        <v>156</v>
      </c>
      <c r="D249" s="88" t="s">
        <v>150</v>
      </c>
      <c r="E249" s="88">
        <v>1</v>
      </c>
      <c r="F249" s="89" t="s">
        <v>37</v>
      </c>
      <c r="G249" s="88">
        <v>28</v>
      </c>
      <c r="H249" s="85">
        <f t="shared" si="3"/>
        <v>28</v>
      </c>
      <c r="I249" s="6"/>
    </row>
    <row r="250" spans="1:9" ht="20.100000000000001" customHeight="1">
      <c r="A250" s="6">
        <v>8</v>
      </c>
      <c r="B250" s="110" t="s">
        <v>157</v>
      </c>
      <c r="C250" s="76"/>
      <c r="D250" s="90" t="s">
        <v>158</v>
      </c>
      <c r="E250" s="88">
        <v>1</v>
      </c>
      <c r="F250" s="88" t="s">
        <v>159</v>
      </c>
      <c r="G250" s="88">
        <v>420</v>
      </c>
      <c r="H250" s="85">
        <f t="shared" si="3"/>
        <v>420</v>
      </c>
      <c r="I250" s="6"/>
    </row>
    <row r="251" spans="1:9" ht="20.100000000000001" customHeight="1">
      <c r="A251" s="6">
        <v>9</v>
      </c>
      <c r="B251" s="80"/>
      <c r="C251" s="77"/>
      <c r="D251" s="90" t="s">
        <v>160</v>
      </c>
      <c r="E251" s="88">
        <v>1</v>
      </c>
      <c r="F251" s="88" t="s">
        <v>159</v>
      </c>
      <c r="G251" s="88">
        <v>365</v>
      </c>
      <c r="H251" s="85">
        <f t="shared" si="3"/>
        <v>365</v>
      </c>
      <c r="I251" s="6"/>
    </row>
    <row r="252" spans="1:9" ht="20.100000000000001" customHeight="1">
      <c r="A252" s="6">
        <v>10</v>
      </c>
      <c r="B252" s="81"/>
      <c r="C252" s="78"/>
      <c r="D252" s="90" t="s">
        <v>161</v>
      </c>
      <c r="E252" s="88">
        <v>1</v>
      </c>
      <c r="F252" s="88" t="s">
        <v>159</v>
      </c>
      <c r="G252" s="88">
        <v>360</v>
      </c>
      <c r="H252" s="85">
        <f t="shared" si="3"/>
        <v>360</v>
      </c>
      <c r="I252" s="6"/>
    </row>
    <row r="253" spans="1:9" ht="20.100000000000001" customHeight="1">
      <c r="A253" s="6">
        <v>11</v>
      </c>
      <c r="B253" s="79" t="s">
        <v>162</v>
      </c>
      <c r="C253" s="76"/>
      <c r="D253" s="90" t="s">
        <v>158</v>
      </c>
      <c r="E253" s="88">
        <v>1</v>
      </c>
      <c r="F253" s="88" t="s">
        <v>163</v>
      </c>
      <c r="G253" s="88">
        <v>8</v>
      </c>
      <c r="H253" s="85">
        <f t="shared" si="3"/>
        <v>8</v>
      </c>
      <c r="I253" s="6"/>
    </row>
    <row r="254" spans="1:9" ht="20.100000000000001" customHeight="1">
      <c r="A254" s="6">
        <v>12</v>
      </c>
      <c r="B254" s="80"/>
      <c r="C254" s="77"/>
      <c r="D254" s="90" t="s">
        <v>160</v>
      </c>
      <c r="E254" s="88">
        <v>1</v>
      </c>
      <c r="F254" s="88" t="s">
        <v>163</v>
      </c>
      <c r="G254" s="88">
        <v>8</v>
      </c>
      <c r="H254" s="85">
        <f t="shared" si="3"/>
        <v>8</v>
      </c>
      <c r="I254" s="21"/>
    </row>
    <row r="255" spans="1:9" ht="20.100000000000001" customHeight="1">
      <c r="A255" s="20">
        <v>13</v>
      </c>
      <c r="B255" s="80"/>
      <c r="C255" s="77"/>
      <c r="D255" s="91" t="s">
        <v>161</v>
      </c>
      <c r="E255" s="92">
        <v>1</v>
      </c>
      <c r="F255" s="92" t="s">
        <v>163</v>
      </c>
      <c r="G255" s="92">
        <v>8</v>
      </c>
      <c r="H255" s="85">
        <f t="shared" si="3"/>
        <v>8</v>
      </c>
      <c r="I255" s="21"/>
    </row>
    <row r="256" spans="1:9" ht="20.100000000000001" customHeight="1">
      <c r="A256" s="6">
        <v>14</v>
      </c>
      <c r="B256" s="19" t="s">
        <v>164</v>
      </c>
      <c r="C256" s="16">
        <v>20</v>
      </c>
      <c r="D256" s="88" t="s">
        <v>165</v>
      </c>
      <c r="E256" s="88">
        <v>1</v>
      </c>
      <c r="F256" s="88" t="s">
        <v>37</v>
      </c>
      <c r="G256" s="88">
        <v>30</v>
      </c>
      <c r="H256" s="85">
        <f t="shared" si="3"/>
        <v>30</v>
      </c>
      <c r="I256" s="21"/>
    </row>
    <row r="257" spans="1:9" ht="20.100000000000001" customHeight="1">
      <c r="A257" s="6">
        <v>15</v>
      </c>
      <c r="B257" s="19" t="s">
        <v>166</v>
      </c>
      <c r="C257" s="16"/>
      <c r="D257" s="88"/>
      <c r="E257" s="88">
        <v>1</v>
      </c>
      <c r="F257" s="88" t="s">
        <v>159</v>
      </c>
      <c r="G257" s="88">
        <v>35</v>
      </c>
      <c r="H257" s="85">
        <f t="shared" si="3"/>
        <v>35</v>
      </c>
      <c r="I257" s="21"/>
    </row>
    <row r="258" spans="1:9" ht="20.100000000000001" customHeight="1">
      <c r="A258" s="6">
        <v>16</v>
      </c>
      <c r="B258" s="19" t="s">
        <v>167</v>
      </c>
      <c r="C258" s="16"/>
      <c r="D258" s="88"/>
      <c r="E258" s="88">
        <v>1</v>
      </c>
      <c r="F258" s="88" t="s">
        <v>159</v>
      </c>
      <c r="G258" s="88">
        <v>15</v>
      </c>
      <c r="H258" s="85">
        <f t="shared" si="3"/>
        <v>15</v>
      </c>
      <c r="I258" s="21"/>
    </row>
    <row r="259" spans="1:9" ht="20.100000000000001" customHeight="1">
      <c r="A259" s="107" t="s">
        <v>168</v>
      </c>
      <c r="B259" s="108"/>
      <c r="C259" s="102"/>
      <c r="D259" s="103"/>
      <c r="E259" s="104"/>
      <c r="F259" s="105"/>
      <c r="G259" s="106"/>
      <c r="H259" s="109">
        <f>H242+H124+H4</f>
        <v>28829.7</v>
      </c>
      <c r="I259" s="101"/>
    </row>
    <row r="260" spans="1:9" ht="20.100000000000001" customHeight="1"/>
    <row r="261" spans="1:9" ht="20.100000000000001" customHeight="1"/>
    <row r="262" spans="1:9" ht="20.100000000000001" customHeight="1"/>
    <row r="263" spans="1:9" ht="20.100000000000001" customHeight="1"/>
    <row r="264" spans="1:9" ht="20.100000000000001" customHeight="1"/>
    <row r="265" spans="1:9" ht="20.100000000000001" customHeight="1"/>
    <row r="266" spans="1:9" ht="20.100000000000001" customHeight="1"/>
    <row r="267" spans="1:9" ht="20.100000000000001" customHeight="1"/>
    <row r="268" spans="1:9" ht="20.100000000000001" customHeight="1"/>
    <row r="269" spans="1:9" ht="20.100000000000001" customHeight="1"/>
    <row r="270" spans="1:9" ht="20.100000000000001" customHeight="1"/>
    <row r="271" spans="1:9" ht="20.100000000000001" customHeight="1"/>
    <row r="272" spans="1:9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</sheetData>
  <mergeCells count="113">
    <mergeCell ref="C250:C252"/>
    <mergeCell ref="C253:C255"/>
    <mergeCell ref="C191:C193"/>
    <mergeCell ref="C194:C196"/>
    <mergeCell ref="C197:C199"/>
    <mergeCell ref="C222:C224"/>
    <mergeCell ref="C225:C227"/>
    <mergeCell ref="C228:C230"/>
    <mergeCell ref="C231:C233"/>
    <mergeCell ref="C234:C236"/>
    <mergeCell ref="C237:C239"/>
    <mergeCell ref="C164:C166"/>
    <mergeCell ref="C167:C169"/>
    <mergeCell ref="C170:C172"/>
    <mergeCell ref="C173:C175"/>
    <mergeCell ref="C176:C178"/>
    <mergeCell ref="C179:C181"/>
    <mergeCell ref="C182:C184"/>
    <mergeCell ref="C185:C187"/>
    <mergeCell ref="C188:C190"/>
    <mergeCell ref="C137:C139"/>
    <mergeCell ref="C140:C142"/>
    <mergeCell ref="C143:C145"/>
    <mergeCell ref="C146:C148"/>
    <mergeCell ref="C149:C151"/>
    <mergeCell ref="C152:C154"/>
    <mergeCell ref="C155:C157"/>
    <mergeCell ref="C158:C160"/>
    <mergeCell ref="C161:C163"/>
    <mergeCell ref="C106:C108"/>
    <mergeCell ref="C109:C111"/>
    <mergeCell ref="C112:C114"/>
    <mergeCell ref="C115:C117"/>
    <mergeCell ref="C118:C120"/>
    <mergeCell ref="C125:C127"/>
    <mergeCell ref="C128:C130"/>
    <mergeCell ref="C131:C133"/>
    <mergeCell ref="C134:C136"/>
    <mergeCell ref="C79:C81"/>
    <mergeCell ref="C82:C84"/>
    <mergeCell ref="C85:C87"/>
    <mergeCell ref="C88:C90"/>
    <mergeCell ref="C91:C93"/>
    <mergeCell ref="C94:C96"/>
    <mergeCell ref="C97:C99"/>
    <mergeCell ref="C100:C102"/>
    <mergeCell ref="C103:C105"/>
    <mergeCell ref="B218:B220"/>
    <mergeCell ref="B222:B236"/>
    <mergeCell ref="B237:B239"/>
    <mergeCell ref="B243:B249"/>
    <mergeCell ref="B250:B252"/>
    <mergeCell ref="B253:B255"/>
    <mergeCell ref="C5:C7"/>
    <mergeCell ref="C8:C10"/>
    <mergeCell ref="C11:C13"/>
    <mergeCell ref="C17:C19"/>
    <mergeCell ref="C32:C34"/>
    <mergeCell ref="C35:C37"/>
    <mergeCell ref="C38:C40"/>
    <mergeCell ref="C41:C43"/>
    <mergeCell ref="C44:C46"/>
    <mergeCell ref="C47:C49"/>
    <mergeCell ref="C50:C52"/>
    <mergeCell ref="C55:C57"/>
    <mergeCell ref="C61:C63"/>
    <mergeCell ref="C64:C66"/>
    <mergeCell ref="C67:C69"/>
    <mergeCell ref="C70:C72"/>
    <mergeCell ref="C73:C75"/>
    <mergeCell ref="C76:C78"/>
    <mergeCell ref="B155:B169"/>
    <mergeCell ref="B170:B184"/>
    <mergeCell ref="B185:B199"/>
    <mergeCell ref="B200:B202"/>
    <mergeCell ref="B203:B205"/>
    <mergeCell ref="B206:B208"/>
    <mergeCell ref="B209:B211"/>
    <mergeCell ref="B212:B214"/>
    <mergeCell ref="B215:B217"/>
    <mergeCell ref="B100:B102"/>
    <mergeCell ref="B103:B105"/>
    <mergeCell ref="B106:B108"/>
    <mergeCell ref="B109:B111"/>
    <mergeCell ref="B112:B114"/>
    <mergeCell ref="B115:B117"/>
    <mergeCell ref="B118:B120"/>
    <mergeCell ref="B125:B139"/>
    <mergeCell ref="B140:B154"/>
    <mergeCell ref="A1:I1"/>
    <mergeCell ref="A2:G2"/>
    <mergeCell ref="B4:C4"/>
    <mergeCell ref="B124:C124"/>
    <mergeCell ref="B5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52"/>
    <mergeCell ref="B53:B57"/>
    <mergeCell ref="B58:B60"/>
    <mergeCell ref="B61:B69"/>
    <mergeCell ref="B70:B81"/>
    <mergeCell ref="B82:B87"/>
    <mergeCell ref="B88:B93"/>
    <mergeCell ref="B94:B99"/>
  </mergeCells>
  <phoneticPr fontId="24" type="noConversion"/>
  <pageMargins left="0.74803149606299202" right="0.74803149606299202" top="0.56000000000000005" bottom="0.72" header="0.511811023622047" footer="0.511811023622047"/>
  <pageSetup paperSize="9" orientation="portrait" verticalDpi="203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封-2 招标控制价</vt:lpstr>
      <vt:lpstr>汇总表</vt:lpstr>
      <vt:lpstr>清单表</vt:lpstr>
      <vt:lpstr>清单表!Print_Titles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NTKO</cp:lastModifiedBy>
  <cp:lastPrinted>2019-07-05T02:22:33Z</cp:lastPrinted>
  <dcterms:created xsi:type="dcterms:W3CDTF">2019-01-17T04:46:00Z</dcterms:created>
  <dcterms:modified xsi:type="dcterms:W3CDTF">2019-07-05T02:23:05Z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